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1.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34.xml" ContentType="application/vnd.openxmlformats-officedocument.spreadsheetml.worksheet+xml"/>
  <Override PartName="/xl/worksheets/sheet2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29.xml" ContentType="application/vnd.openxmlformats-officedocument.spreadsheetml.worksheet+xml"/>
  <Override PartName="/xl/worksheets/sheet17.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8.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Risk Management\Pillar 3 Risk Disclosures\2017\"/>
    </mc:Choice>
  </mc:AlternateContent>
  <bookViews>
    <workbookView xWindow="0" yWindow="0" windowWidth="25200" windowHeight="11970" tabRatio="901" activeTab="8"/>
  </bookViews>
  <sheets>
    <sheet name="Disclaimer" sheetId="154" r:id="rId1"/>
    <sheet name="Index" sheetId="155" r:id="rId2"/>
    <sheet name="3.3" sheetId="156" r:id="rId3"/>
    <sheet name="3.4" sheetId="115" r:id="rId4"/>
    <sheet name="3.5" sheetId="157" r:id="rId5"/>
    <sheet name="3.6" sheetId="158" r:id="rId6"/>
    <sheet name="3.7" sheetId="159" r:id="rId7"/>
    <sheet name="3.8" sheetId="160" r:id="rId8"/>
    <sheet name="3.9" sheetId="161" r:id="rId9"/>
    <sheet name="4.2" sheetId="162" r:id="rId10"/>
    <sheet name="4.3" sheetId="163" r:id="rId11"/>
    <sheet name="4.4" sheetId="164" r:id="rId12"/>
    <sheet name="4.5" sheetId="165" r:id="rId13"/>
    <sheet name="4.6" sheetId="166" r:id="rId14"/>
    <sheet name="4.7" sheetId="167" r:id="rId15"/>
    <sheet name="4.8" sheetId="168" r:id="rId16"/>
    <sheet name="4.10" sheetId="169" r:id="rId17"/>
    <sheet name="4.13" sheetId="170" r:id="rId18"/>
    <sheet name="4.14" sheetId="171" r:id="rId19"/>
    <sheet name="4.15" sheetId="172" r:id="rId20"/>
    <sheet name="4.16" sheetId="173" r:id="rId21"/>
    <sheet name="4.17" sheetId="174" r:id="rId22"/>
    <sheet name="4.18" sheetId="175" r:id="rId23"/>
    <sheet name="4.19" sheetId="176" r:id="rId24"/>
    <sheet name="4.20" sheetId="177" r:id="rId25"/>
    <sheet name="4.22" sheetId="179" r:id="rId26"/>
    <sheet name="4.23" sheetId="185" r:id="rId27"/>
    <sheet name="4.24" sheetId="184" r:id="rId28"/>
    <sheet name="4.25" sheetId="182" r:id="rId29"/>
    <sheet name="4.26" sheetId="183" r:id="rId30"/>
    <sheet name="5.3" sheetId="187" r:id="rId31"/>
    <sheet name="5.4" sheetId="186" r:id="rId32"/>
    <sheet name="5.5" sheetId="188" r:id="rId33"/>
    <sheet name="5.6" sheetId="189" r:id="rId34"/>
    <sheet name="5.7" sheetId="190" r:id="rId35"/>
    <sheet name="5.8" sheetId="191" r:id="rId36"/>
    <sheet name="5.9" sheetId="192" r:id="rId37"/>
    <sheet name="6.2" sheetId="194" r:id="rId38"/>
    <sheet name="EU LIQ1" sheetId="199" r:id="rId39"/>
    <sheet name="9.1" sheetId="195" r:id="rId40"/>
    <sheet name="9.2" sheetId="197" r:id="rId4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95" l="1"/>
  <c r="E5" i="195"/>
  <c r="D5" i="195"/>
  <c r="C5" i="195"/>
  <c r="B5" i="195"/>
  <c r="B1" i="155" l="1"/>
  <c r="C1" i="154"/>
  <c r="D1" i="154" s="1"/>
  <c r="E1" i="154" s="1"/>
  <c r="F1" i="154" s="1"/>
</calcChain>
</file>

<file path=xl/sharedStrings.xml><?xml version="1.0" encoding="utf-8"?>
<sst xmlns="http://schemas.openxmlformats.org/spreadsheetml/2006/main" count="1144" uniqueCount="697">
  <si>
    <t>Holding company</t>
  </si>
  <si>
    <t>Central governments or central banks</t>
  </si>
  <si>
    <t>Corporates</t>
  </si>
  <si>
    <t>Retail</t>
  </si>
  <si>
    <t>Market risk</t>
  </si>
  <si>
    <t>Total</t>
  </si>
  <si>
    <t>Total assets</t>
  </si>
  <si>
    <t>Public sector entities</t>
  </si>
  <si>
    <t>Assets</t>
  </si>
  <si>
    <t>Liabilities</t>
  </si>
  <si>
    <t>Total liabilities</t>
  </si>
  <si>
    <t xml:space="preserve">Carrying values as reported in published financial statements </t>
  </si>
  <si>
    <t xml:space="preserve">Carrying values under scope of regulatory consolidation </t>
  </si>
  <si>
    <t>Carrying values of items</t>
  </si>
  <si>
    <t xml:space="preserve">Subject to the credit risk framework </t>
  </si>
  <si>
    <t xml:space="preserve">Subject to the CCR framework  </t>
  </si>
  <si>
    <t xml:space="preserve">Subject to the securitisation framework </t>
  </si>
  <si>
    <t xml:space="preserve">Subject to the market risk framework </t>
  </si>
  <si>
    <t xml:space="preserve">Not subject to capital requirements or subject to deduction from capital </t>
  </si>
  <si>
    <t>X</t>
  </si>
  <si>
    <t>RWAs</t>
  </si>
  <si>
    <t>Credit risk (excluding CCR)</t>
  </si>
  <si>
    <t>Settlement risk</t>
  </si>
  <si>
    <t>Large exposures</t>
  </si>
  <si>
    <t>Amounts below the thresholds for deduction (subject to 250% risk weight)</t>
  </si>
  <si>
    <t>Institutions</t>
  </si>
  <si>
    <t>Equity</t>
  </si>
  <si>
    <t>Secured by mortgages on immovable property</t>
  </si>
  <si>
    <t>Exposures in default</t>
  </si>
  <si>
    <t>Items associated with particularly high risk</t>
  </si>
  <si>
    <t>Equity exposures</t>
  </si>
  <si>
    <t>Other exposures</t>
  </si>
  <si>
    <t>Stable deposits</t>
  </si>
  <si>
    <t>Secured wholesale funding</t>
  </si>
  <si>
    <t>Other contingent funding obligations</t>
  </si>
  <si>
    <t>Unsecured wholesale funding</t>
  </si>
  <si>
    <t>Total high-quality liquid assets (HQLA)</t>
  </si>
  <si>
    <t>Less stable deposits</t>
  </si>
  <si>
    <t>Other cash inflows</t>
  </si>
  <si>
    <t>Unsecured debt</t>
  </si>
  <si>
    <t>Non-operational deposits (all counterparties)</t>
  </si>
  <si>
    <t>Credit and liquidity facilities</t>
  </si>
  <si>
    <t>Other contractual funding obligations</t>
  </si>
  <si>
    <t>Inflows from fully performing exposures</t>
  </si>
  <si>
    <t>EU-20a</t>
  </si>
  <si>
    <t>Fully exempt inflows</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</si>
  <si>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</si>
  <si>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</si>
  <si>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</si>
  <si>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</si>
  <si>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</si>
  <si>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</si>
  <si>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</si>
  <si>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</si>
  <si>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</si>
  <si>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</si>
  <si>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</si>
  <si>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</si>
  <si>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</si>
  <si>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</si>
  <si>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</si>
  <si>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</si>
  <si>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</si>
  <si>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</si>
  <si>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</si>
  <si>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</si>
  <si>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Iceland</t>
  </si>
  <si>
    <t>Individuals</t>
  </si>
  <si>
    <t>Real estate</t>
  </si>
  <si>
    <t>On demand</t>
  </si>
  <si>
    <t>&lt;= 1 year</t>
  </si>
  <si>
    <t>&gt; 5 years</t>
  </si>
  <si>
    <t>No stated maturity</t>
  </si>
  <si>
    <t>Specific credit risk adjustment</t>
  </si>
  <si>
    <t>General credit risk adjustment</t>
  </si>
  <si>
    <t>Net values</t>
  </si>
  <si>
    <t>Defaulted exposures</t>
  </si>
  <si>
    <t>Non-defaulted exposures</t>
  </si>
  <si>
    <t>Other</t>
  </si>
  <si>
    <t>≤ 30 days</t>
  </si>
  <si>
    <t>&gt; 1 year</t>
  </si>
  <si>
    <t>Debt Securities</t>
  </si>
  <si>
    <t>Gross carrying values of performing and non-performing exposures</t>
  </si>
  <si>
    <t>Accumulated impairment and provisions and negative fair value adjustments due to credit risk</t>
  </si>
  <si>
    <t>Collaterals and financial guarantees received</t>
  </si>
  <si>
    <t>Of which performing but past due &gt; 30 days and &lt;= 90 days</t>
  </si>
  <si>
    <t>Of which performing forborne</t>
  </si>
  <si>
    <t>Of which non-performing</t>
  </si>
  <si>
    <t>On performing exposures</t>
  </si>
  <si>
    <t>On non-performing exposures</t>
  </si>
  <si>
    <t>Of which forborne exposures</t>
  </si>
  <si>
    <t>Of which defaulted</t>
  </si>
  <si>
    <t>Of which impaired</t>
  </si>
  <si>
    <t>Of which forborne</t>
  </si>
  <si>
    <t>Loans and advances</t>
  </si>
  <si>
    <t>Off-balance-sheet exposures</t>
  </si>
  <si>
    <t>Total loans</t>
  </si>
  <si>
    <t>RWAs and RWA density</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</si>
  <si>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</si>
  <si>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</si>
  <si>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</si>
  <si>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</si>
  <si>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</si>
  <si>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</si>
  <si>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</si>
  <si>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</si>
  <si>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</si>
  <si>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</si>
  <si>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</si>
  <si>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</si>
  <si>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</si>
  <si>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</si>
  <si>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</si>
  <si>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</si>
  <si>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</si>
  <si>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</si>
  <si>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3  Capital Management</t>
  </si>
  <si>
    <t xml:space="preserve">Table 3.4 </t>
  </si>
  <si>
    <t xml:space="preserve">Table 3.5 </t>
  </si>
  <si>
    <t xml:space="preserve">Table 3.6 </t>
  </si>
  <si>
    <t xml:space="preserve">Table 3.7 </t>
  </si>
  <si>
    <t>Table 3.9</t>
  </si>
  <si>
    <t>4  Credit Risk</t>
  </si>
  <si>
    <t>Table 4.2</t>
  </si>
  <si>
    <t>Table 4.3</t>
  </si>
  <si>
    <t>Table 4.4</t>
  </si>
  <si>
    <t>Table 4.6</t>
  </si>
  <si>
    <t>Table 4.7</t>
  </si>
  <si>
    <t>Table 4.8</t>
  </si>
  <si>
    <t>Table 4.10</t>
  </si>
  <si>
    <t>Table 4.14</t>
  </si>
  <si>
    <t>Table 4.15</t>
  </si>
  <si>
    <t>Table 4.16</t>
  </si>
  <si>
    <t>Table 4.17</t>
  </si>
  <si>
    <t>Table 4.18</t>
  </si>
  <si>
    <t>Table 4.19</t>
  </si>
  <si>
    <t>5  Market Risk</t>
  </si>
  <si>
    <t>Table 5.3</t>
  </si>
  <si>
    <t>Equity exposure in the banking book</t>
  </si>
  <si>
    <t>Table 5.4</t>
  </si>
  <si>
    <t>Table 5.5</t>
  </si>
  <si>
    <t>Table 5.6</t>
  </si>
  <si>
    <t>Table 5.7</t>
  </si>
  <si>
    <t>Table 5.8</t>
  </si>
  <si>
    <t>Table 5.9</t>
  </si>
  <si>
    <t>The Bank's proprietary trading exposure</t>
  </si>
  <si>
    <t>Value-at-Risk for the trading book with a 99 percent confidence level over a 1 day and 1 year horizon</t>
  </si>
  <si>
    <t>6  Liquidity Risk</t>
  </si>
  <si>
    <t>Arion Bank Pillar 3 Risk Disclosures Tables 2017</t>
  </si>
  <si>
    <t>Cash and balances with Central Bank</t>
  </si>
  <si>
    <t>Loans to credit institutions</t>
  </si>
  <si>
    <t>Loans to customers</t>
  </si>
  <si>
    <t>Financial instruments</t>
  </si>
  <si>
    <t>Investment property</t>
  </si>
  <si>
    <t>Investments in associates</t>
  </si>
  <si>
    <t>Intangible assets</t>
  </si>
  <si>
    <t>Tax assets</t>
  </si>
  <si>
    <t>Non-current assets held for sale</t>
  </si>
  <si>
    <t>Other assets</t>
  </si>
  <si>
    <t>Due to credit inst. and Central Bank</t>
  </si>
  <si>
    <t>Deposits</t>
  </si>
  <si>
    <t>Financial liabilities at fair value</t>
  </si>
  <si>
    <t>Tax liabilities</t>
  </si>
  <si>
    <t>Other liabilities</t>
  </si>
  <si>
    <t>Borrowings</t>
  </si>
  <si>
    <t>Total equity</t>
  </si>
  <si>
    <t>Table 3.4 Accounting and regulatory consolidation and mapping of financial statement categories with regulatory risk categories (EU LI1)</t>
  </si>
  <si>
    <t>Table 3.3 Arion Bank's consolidated situation (EU LI3)</t>
  </si>
  <si>
    <t>Entity</t>
  </si>
  <si>
    <t>Description</t>
  </si>
  <si>
    <t>Accounting treatment</t>
  </si>
  <si>
    <t>Prudential treatment</t>
  </si>
  <si>
    <t>Valitor Holding hf.</t>
  </si>
  <si>
    <t>Holding company of payment services</t>
  </si>
  <si>
    <t>Stefnir hf.</t>
  </si>
  <si>
    <t>Fund management company</t>
  </si>
  <si>
    <t>Arion Bank Mortgages Institutional Investor Fund</t>
  </si>
  <si>
    <t>Structured covered bonds fund</t>
  </si>
  <si>
    <t>Vordur tryggingar hf.</t>
  </si>
  <si>
    <t>Insurance company</t>
  </si>
  <si>
    <t>Einkaklubburinn ehf.</t>
  </si>
  <si>
    <t>Discount service company</t>
  </si>
  <si>
    <t>Startup Reykjavik Invest ehf.</t>
  </si>
  <si>
    <t>Venture capital fund</t>
  </si>
  <si>
    <t>Reiknistofa bankanna hf.</t>
  </si>
  <si>
    <t>Core banking solution</t>
  </si>
  <si>
    <t>Audkenni hf.</t>
  </si>
  <si>
    <t>Electronic identification</t>
  </si>
  <si>
    <t xml:space="preserve">Sameinad Silikon hf </t>
  </si>
  <si>
    <t>Silicon production, insolvent</t>
  </si>
  <si>
    <t xml:space="preserve">EAB 1 ehf. </t>
  </si>
  <si>
    <t>Eignarhaldsfelagid Landey ehf.</t>
  </si>
  <si>
    <t>SER eignarhaldsfelag ehf.</t>
  </si>
  <si>
    <t>BG12 GP hf.</t>
  </si>
  <si>
    <t>BG 12 slhf.</t>
  </si>
  <si>
    <t xml:space="preserve">Gen hf. </t>
  </si>
  <si>
    <t>Fram Foods ehf</t>
  </si>
  <si>
    <t xml:space="preserve">Farice ehf. </t>
  </si>
  <si>
    <t>Owner-ship (%)</t>
  </si>
  <si>
    <t>Consolidated</t>
  </si>
  <si>
    <t>Consolidation</t>
  </si>
  <si>
    <t>Full</t>
  </si>
  <si>
    <t>Equity method</t>
  </si>
  <si>
    <t>ü</t>
  </si>
  <si>
    <t>Table 3.5 Overview of own funds and capital adequacy</t>
  </si>
  <si>
    <t>31 December [ISK m]</t>
  </si>
  <si>
    <t>Own funds</t>
  </si>
  <si>
    <t>Own funds requirement</t>
  </si>
  <si>
    <t>Leverage ratio</t>
  </si>
  <si>
    <t>Common Equity Tier 1 (CET1) capital</t>
  </si>
  <si>
    <t>Tier 1 capital</t>
  </si>
  <si>
    <t>Total own funds</t>
  </si>
  <si>
    <t>Risk-weighted assets</t>
  </si>
  <si>
    <t>CET1 capital ratio</t>
  </si>
  <si>
    <t>Tier 1 capital ratio</t>
  </si>
  <si>
    <t>Total capital ratio</t>
  </si>
  <si>
    <t>Pillar 1: Minimum capital requirement</t>
  </si>
  <si>
    <t>Pillar 2: Additional capital requirement (ICAAP/SREP)</t>
  </si>
  <si>
    <t>Combined capital buffer requirement</t>
  </si>
  <si>
    <t>Total CET1 capital requirement</t>
  </si>
  <si>
    <t>Total capital requirement</t>
  </si>
  <si>
    <t>Own funds in relation to minimum capital requirement</t>
  </si>
  <si>
    <t>Exposure measure for leverage ratio calculation</t>
  </si>
  <si>
    <t>of which CET1 requirement</t>
  </si>
  <si>
    <t>of which Tier 1 requirement</t>
  </si>
  <si>
    <t>of which capital conservation buffer requirement</t>
  </si>
  <si>
    <t>of which systemically important institution buffer requirement</t>
  </si>
  <si>
    <t>of which systemic risk buffer requirement</t>
  </si>
  <si>
    <t>of which countercyclical capital buffer requirement</t>
  </si>
  <si>
    <t>Table 3.6 Overview of risk-weighted assets (EU OV1)</t>
  </si>
  <si>
    <t>31 December 2017</t>
  </si>
  <si>
    <t>31 December 2017 [ISK m]</t>
  </si>
  <si>
    <t>Minimum own funds requirements</t>
  </si>
  <si>
    <t>of which the standardized approach</t>
  </si>
  <si>
    <t>CCR</t>
  </si>
  <si>
    <t>of which mark to market</t>
  </si>
  <si>
    <t>of which CVA</t>
  </si>
  <si>
    <t>Securitisation exposures in the banking book (after the cap)</t>
  </si>
  <si>
    <t>Operational risk</t>
  </si>
  <si>
    <t>of which standardized approach</t>
  </si>
  <si>
    <t>Country</t>
  </si>
  <si>
    <t>Systemic risk buffer</t>
  </si>
  <si>
    <t>Countercyclical capital buffer</t>
  </si>
  <si>
    <t>Credit risk (incl. CCR) RWA [ISK m]</t>
  </si>
  <si>
    <t>Buffer weight</t>
  </si>
  <si>
    <t>Institution specific countercyclical capital buffer</t>
  </si>
  <si>
    <t>Norway and Sweden</t>
  </si>
  <si>
    <t>Other country with recognized buffer</t>
  </si>
  <si>
    <t>Institution    specific systemic risk buffer</t>
  </si>
  <si>
    <t>Table 3.8 Arion Bank's capital buffer requirements</t>
  </si>
  <si>
    <t>Capital buffer</t>
  </si>
  <si>
    <t>Buffer rate</t>
  </si>
  <si>
    <t>Institution-specific buffer rate</t>
  </si>
  <si>
    <t>Capital conservation buffer</t>
  </si>
  <si>
    <t>Systemically important institution buffer</t>
  </si>
  <si>
    <t>Table 3.9 Own funds disclosure according to Article 5 in EU Regulation No. 1423/2013</t>
  </si>
  <si>
    <t>Reference</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</si>
  <si>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</si>
  <si>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</si>
  <si>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</si>
  <si>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</si>
  <si>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</si>
  <si>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</si>
  <si>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</si>
  <si>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</si>
  <si>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</si>
  <si>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</si>
  <si>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</si>
  <si>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</si>
  <si>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</si>
  <si>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</si>
  <si>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</si>
  <si>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</si>
  <si>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</si>
  <si>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</si>
  <si>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</si>
  <si>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</si>
  <si>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</si>
  <si>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</si>
  <si>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</si>
  <si>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</si>
  <si>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</si>
  <si>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</si>
  <si>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</si>
  <si>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</si>
  <si>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</si>
  <si>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</si>
  <si>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</si>
  <si>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</si>
  <si>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</si>
  <si>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</si>
  <si>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</si>
  <si>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</si>
  <si>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</si>
  <si>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</si>
  <si>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</si>
  <si>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</si>
  <si>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</si>
  <si>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</si>
  <si>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</si>
  <si>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</si>
  <si>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</si>
  <si>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</si>
  <si>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</si>
  <si>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</si>
  <si>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</si>
  <si>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</si>
  <si>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</si>
  <si>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</si>
  <si>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</si>
  <si>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</si>
  <si>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</si>
  <si>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</si>
  <si>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</si>
  <si>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</si>
  <si>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</si>
  <si>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</si>
  <si>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</si>
  <si>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</si>
  <si>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</si>
  <si>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</si>
  <si>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</si>
  <si>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</si>
  <si>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</si>
  <si>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</si>
  <si>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</si>
  <si>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</si>
  <si>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</si>
  <si>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</si>
  <si>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</si>
  <si>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</si>
  <si>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</si>
  <si>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</si>
  <si>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</si>
  <si>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</si>
  <si>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</si>
  <si>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</si>
  <si>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</si>
  <si>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</si>
  <si>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</si>
  <si>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</si>
  <si>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</si>
  <si>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</si>
  <si>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</si>
  <si>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</si>
  <si>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</si>
  <si>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</si>
  <si>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</si>
  <si>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</si>
  <si>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</si>
  <si>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</si>
  <si>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31 December 2017 [ISK m]
Own funds </t>
  </si>
  <si>
    <t>26.7%</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</si>
  <si>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</si>
  <si>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</si>
  <si>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</si>
  <si>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</si>
  <si>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</si>
  <si>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</si>
  <si>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</si>
  <si>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31 December 2016 [ISK m]</t>
  </si>
  <si>
    <t>Table 4.2 Credit risk exposure and credit risk mitigation effects (EU CR4)</t>
  </si>
  <si>
    <t>On-balance sheet</t>
  </si>
  <si>
    <t>Off-balance sheet</t>
  </si>
  <si>
    <t xml:space="preserve">Table 4.3 Exposure at Default (post CRM and CCF) by exposure classes and risk-weights (EU CR5). The last column refers to ratings from external rating agencies. </t>
  </si>
  <si>
    <t>Risk weights</t>
  </si>
  <si>
    <t>Table 4.4 Net exposure (pre CRM and CCF) by industries and exposure classes (EU CRB-D)</t>
  </si>
  <si>
    <t>Agriculture</t>
  </si>
  <si>
    <t>Financial and insurance services</t>
  </si>
  <si>
    <t>Fishing industry</t>
  </si>
  <si>
    <t>Information and communication technology</t>
  </si>
  <si>
    <t>Services</t>
  </si>
  <si>
    <t>Transportation</t>
  </si>
  <si>
    <t>Wholesale and retail trades</t>
  </si>
  <si>
    <t>Administrative bodies</t>
  </si>
  <si>
    <t>Central government</t>
  </si>
  <si>
    <t>Corporate</t>
  </si>
  <si>
    <t>In default</t>
  </si>
  <si>
    <t>Regional government</t>
  </si>
  <si>
    <t xml:space="preserve">High risk </t>
  </si>
  <si>
    <t>Total standardized approach</t>
  </si>
  <si>
    <t>Net exposure</t>
  </si>
  <si>
    <t>Transpor-tation</t>
  </si>
  <si>
    <t>Real estate and construction</t>
  </si>
  <si>
    <t>Other/ Not specified</t>
  </si>
  <si>
    <t>Industry, energy and manu-facturing</t>
  </si>
  <si>
    <t>Information and com-munication technology</t>
  </si>
  <si>
    <t>Public admini-stration, human health and social act.</t>
  </si>
  <si>
    <t>31 December 2017 [ISK m]
Net exposure</t>
  </si>
  <si>
    <t>Public administration, human health and social act.</t>
  </si>
  <si>
    <t>Table 4.5 Net exposure (pre CRM and CCF) by geography and exposure classes (EU CRB-C)</t>
  </si>
  <si>
    <t>Nordic</t>
  </si>
  <si>
    <t>Rest of Europe</t>
  </si>
  <si>
    <t>North America</t>
  </si>
  <si>
    <t>Table 4.6 Net exposure (pre CRM and CCF) by residual maturity and exposure classes (EU CRB-E)</t>
  </si>
  <si>
    <t>&gt; 1 year &lt;= 5 years</t>
  </si>
  <si>
    <t>Listed</t>
  </si>
  <si>
    <t>Unlisted</t>
  </si>
  <si>
    <t>Investments in associates, non-core</t>
  </si>
  <si>
    <t>Equity instruments with variable income</t>
  </si>
  <si>
    <t>Fund shares - Bonds</t>
  </si>
  <si>
    <t>Fund shares - Other</t>
  </si>
  <si>
    <t>Total equity exposure in the banking book</t>
  </si>
  <si>
    <t>Realized gain/loss in 2016</t>
  </si>
  <si>
    <t>Unrealized gain/loss in 2016</t>
  </si>
  <si>
    <t>Table 4.7 Equity exposure in the banking book</t>
  </si>
  <si>
    <t>Realized gain/loss in 2017</t>
  </si>
  <si>
    <t>Unrealized gain/loss in 2017</t>
  </si>
  <si>
    <t xml:space="preserve">  </t>
  </si>
  <si>
    <t>Cash and securities</t>
  </si>
  <si>
    <t>Fishing vessels</t>
  </si>
  <si>
    <t>Other collateral</t>
  </si>
  <si>
    <t>Total collateral</t>
  </si>
  <si>
    <t>Unsecured ratio % 2016</t>
  </si>
  <si>
    <t>Real estate activities and construction</t>
  </si>
  <si>
    <t>Wholesale and retail trade</t>
  </si>
  <si>
    <t>Industry, energy and manufacturing</t>
  </si>
  <si>
    <t>Public sector</t>
  </si>
  <si>
    <t>Agriculture and forestry</t>
  </si>
  <si>
    <t>Table 4.8 Collateral for loans to customers</t>
  </si>
  <si>
    <t>Unsecured ratio % 2017</t>
  </si>
  <si>
    <t>Rating Model</t>
  </si>
  <si>
    <t>% Active credit rating</t>
  </si>
  <si>
    <t>Large corporates</t>
  </si>
  <si>
    <t>Retail corporates</t>
  </si>
  <si>
    <t>Individuals, prime mortgages</t>
  </si>
  <si>
    <t>Individuals, other exposure</t>
  </si>
  <si>
    <t>% Unrated</t>
  </si>
  <si>
    <t>% DD</t>
  </si>
  <si>
    <t>Table 4.13 Credit quality of exposures by exposure classes and instruments (EU CR1-A)</t>
  </si>
  <si>
    <t>Gross carrying value of</t>
  </si>
  <si>
    <t>High risk</t>
  </si>
  <si>
    <t xml:space="preserve">     of which: Loans to Customers</t>
  </si>
  <si>
    <t xml:space="preserve">     of which: Debt securities</t>
  </si>
  <si>
    <t xml:space="preserve">     of which: Off-balance sheet exposures</t>
  </si>
  <si>
    <t>Individual</t>
  </si>
  <si>
    <t xml:space="preserve">Other </t>
  </si>
  <si>
    <t xml:space="preserve">     of which SME</t>
  </si>
  <si>
    <t>Table 4.14 Credit quality of exposures by industries (EU CR1-B)</t>
  </si>
  <si>
    <t>Table 4.15 Credit quality of exposures by geography (EU CR1-C)</t>
  </si>
  <si>
    <t>Table 4.16 Ageing of past-due exposures (EU CR1-D)</t>
  </si>
  <si>
    <t>Companies</t>
  </si>
  <si>
    <t>&gt; 30 days            ≤ 60 days</t>
  </si>
  <si>
    <t>&gt; 60 days            ≤ 90 days</t>
  </si>
  <si>
    <t>&gt; 90 days            ≤ 180 days</t>
  </si>
  <si>
    <t>&gt; 180 days            ≤ 1 year</t>
  </si>
  <si>
    <t>31 December [ISKm]</t>
  </si>
  <si>
    <t>Performing</t>
  </si>
  <si>
    <t>Problem Loans</t>
  </si>
  <si>
    <t>Modification</t>
  </si>
  <si>
    <t>Refinancing</t>
  </si>
  <si>
    <t>Table 4.17 Forborne loans to customers</t>
  </si>
  <si>
    <t>Table 4.18 Non-performing and forborne exposures (EU CR1-E)</t>
  </si>
  <si>
    <t>Debt securities</t>
  </si>
  <si>
    <t>Off-balance sheet exposures</t>
  </si>
  <si>
    <t>of which performing but past due &gt; 30 days and &lt;= 90 days</t>
  </si>
  <si>
    <t>of which performing forborne</t>
  </si>
  <si>
    <t>of which non-performing</t>
  </si>
  <si>
    <t>of which defaulted</t>
  </si>
  <si>
    <t>of which impaired</t>
  </si>
  <si>
    <t>of which forborne</t>
  </si>
  <si>
    <t>on performing exposures</t>
  </si>
  <si>
    <t>on non-performing exposures</t>
  </si>
  <si>
    <t>of which forborne exposures</t>
  </si>
  <si>
    <t>Template as in Guidelines on disclosure requirements under Part Eight of Regulation (EU) No. 575/2013</t>
  </si>
  <si>
    <t>31 December 2016</t>
  </si>
  <si>
    <t>PD</t>
  </si>
  <si>
    <t>LGD</t>
  </si>
  <si>
    <t>EL</t>
  </si>
  <si>
    <t>SME</t>
  </si>
  <si>
    <t>Weighted average</t>
  </si>
  <si>
    <t>Table 4.19 Expected credit loss by exposure type</t>
  </si>
  <si>
    <t>Individuals, Prime Mortgages</t>
  </si>
  <si>
    <t>Individuals, Other</t>
  </si>
  <si>
    <t>Of which in default</t>
  </si>
  <si>
    <t>Table 4.20 Net and gross carrying value of problem loans</t>
  </si>
  <si>
    <t>Type</t>
  </si>
  <si>
    <t>Impaired or in default</t>
  </si>
  <si>
    <t>Net carrying value</t>
  </si>
  <si>
    <t>Gross carrying value</t>
  </si>
  <si>
    <t>Table 4.22 Analysis of counterparty credit risk exposure by approach (EU CCR1)</t>
  </si>
  <si>
    <t>EAD post CRM</t>
  </si>
  <si>
    <t>Standardized approach</t>
  </si>
  <si>
    <t>IMM (for derivatives and SFTs)</t>
  </si>
  <si>
    <t>Financial collateral simple method (for SFTs)</t>
  </si>
  <si>
    <t>All portfolios subject to the standardized method</t>
  </si>
  <si>
    <t>Central governments and central banks</t>
  </si>
  <si>
    <t>Table 4.23 CCR exposures by standardized risk-weights and exposure class (EU CCR3)</t>
  </si>
  <si>
    <t>Table 4.24 Credit valuation adjustment (CVA) capital charge (EU CCR2)</t>
  </si>
  <si>
    <t>Table 4.25 Impact of netting and collateral held on exposure values (EU CCR5A)</t>
  </si>
  <si>
    <t>Cross-product  netting</t>
  </si>
  <si>
    <t>Table 4.26 Composition of collateral for exposures to CCR (EU CCR5B)</t>
  </si>
  <si>
    <t>Cash - domestic currency</t>
  </si>
  <si>
    <t>Cash - other currency</t>
  </si>
  <si>
    <t>Domestic sovereign debt</t>
  </si>
  <si>
    <t>Other sovereign debt</t>
  </si>
  <si>
    <t>Equity securities</t>
  </si>
  <si>
    <t>Fair Value of Collateral received</t>
  </si>
  <si>
    <t>Item</t>
  </si>
  <si>
    <t>Fair Value of Collateral posted</t>
  </si>
  <si>
    <t>Collateral used in SFTS</t>
  </si>
  <si>
    <t>10 day 99% VaR</t>
  </si>
  <si>
    <t>EUR</t>
  </si>
  <si>
    <t>USD</t>
  </si>
  <si>
    <t>GBP</t>
  </si>
  <si>
    <t>DKK</t>
  </si>
  <si>
    <t>Diversification</t>
  </si>
  <si>
    <t>Market risk minimum capital requirements</t>
  </si>
  <si>
    <t>Table 5.4 Net position of assets and liabilities by currency and Value-at-Risk results at year-end 2017</t>
  </si>
  <si>
    <t>Table 5.3 Market risk minimum capital requirements</t>
  </si>
  <si>
    <t>Commodity risk</t>
  </si>
  <si>
    <t>Options (non-delta)</t>
  </si>
  <si>
    <t xml:space="preserve">31 December 2017 [ISK m]
</t>
  </si>
  <si>
    <t>Table 5.5 Sensitivity of the fair value of interest bearing assets and liabilities in the banking book by interest rate base</t>
  </si>
  <si>
    <t>-100bps</t>
  </si>
  <si>
    <t>-50bps</t>
  </si>
  <si>
    <t>+50bps</t>
  </si>
  <si>
    <t>+100bps</t>
  </si>
  <si>
    <t>Foreign currencies</t>
  </si>
  <si>
    <t>ISK, CPI indexed linked</t>
  </si>
  <si>
    <t>ISK, Non Indexed linked</t>
  </si>
  <si>
    <t>Bonds</t>
  </si>
  <si>
    <t>Table 5.6 Postitions within the Bank's market making activities and proprietary trading</t>
  </si>
  <si>
    <t>Long</t>
  </si>
  <si>
    <t>Short</t>
  </si>
  <si>
    <t>Net</t>
  </si>
  <si>
    <t>Year-end</t>
  </si>
  <si>
    <t>Average</t>
  </si>
  <si>
    <t>Maximum</t>
  </si>
  <si>
    <t>Table 5.7 The Bank's proprietary trading exposure</t>
  </si>
  <si>
    <t>No. of contracts</t>
  </si>
  <si>
    <t>Underlying positions</t>
  </si>
  <si>
    <t>Main risk factor</t>
  </si>
  <si>
    <t>Forward exchange rate agreements</t>
  </si>
  <si>
    <t>Interest rate and exchange rate agreements</t>
  </si>
  <si>
    <t>Bond swap agreements</t>
  </si>
  <si>
    <t>Credit risk</t>
  </si>
  <si>
    <t>Share swap agreements</t>
  </si>
  <si>
    <t>Options</t>
  </si>
  <si>
    <t>Table 5.8 Derivatives on the trading book</t>
  </si>
  <si>
    <t>Equities</t>
  </si>
  <si>
    <t>Diversification effects</t>
  </si>
  <si>
    <t>Table 5.9 Value-at-Risk for the trading book with a 99 percent confidence level over a 1 day and 1 year horizon</t>
  </si>
  <si>
    <t>Equity options</t>
  </si>
  <si>
    <t>Interest rate wwaps</t>
  </si>
  <si>
    <t>Trading book Total</t>
  </si>
  <si>
    <t>Table 6.2 Breakdown of average end of month LCR values for the twelve months preceding 31 December 2017</t>
  </si>
  <si>
    <t>Unweighted amount</t>
  </si>
  <si>
    <t>Weighted amount</t>
  </si>
  <si>
    <t>High-quality liquid assets</t>
  </si>
  <si>
    <t xml:space="preserve">                                      </t>
  </si>
  <si>
    <t>Cash outflows</t>
  </si>
  <si>
    <t>Retail deposits and deposits from small business customers of which:</t>
  </si>
  <si>
    <t>Operational deposits (all counterparties) and deposits in networks of cooperative banks</t>
  </si>
  <si>
    <t xml:space="preserve">Additional requirements </t>
  </si>
  <si>
    <t>Outflows related to derivative exposures and other collateral requirements</t>
  </si>
  <si>
    <t>Outflows related to loss of funding on debt products</t>
  </si>
  <si>
    <t>Total cash inflows</t>
  </si>
  <si>
    <t>Cash-inflows</t>
  </si>
  <si>
    <t>Secured lending (eg reverse repos)</t>
  </si>
  <si>
    <t>(Difference between total weighted inflows and total weighted outflows arising from transactions in third countries where there are transfer restrictions or which are denominated in non-convertible currencies)</t>
  </si>
  <si>
    <t>EU-19a</t>
  </si>
  <si>
    <t>(Excess inflows from a related specialised credit institution)</t>
  </si>
  <si>
    <t>EU-19b</t>
  </si>
  <si>
    <t>EU-20b</t>
  </si>
  <si>
    <t>EU-20c</t>
  </si>
  <si>
    <t>Liquidity buffer</t>
  </si>
  <si>
    <t>Total net cash outflows</t>
  </si>
  <si>
    <t>Liquidity coverage ratio (average 12 month value)</t>
  </si>
  <si>
    <t>Inflows Subject to 90% Cap</t>
  </si>
  <si>
    <t>Inflows Subject to 75% Cap</t>
  </si>
  <si>
    <t>Quarter ending on 31 December 2017 [ISK m]</t>
  </si>
  <si>
    <t>Based on 12 data points</t>
  </si>
  <si>
    <t xml:space="preserve"> [ISK m]</t>
  </si>
  <si>
    <t>Asset Management</t>
  </si>
  <si>
    <t>Corporate Banking</t>
  </si>
  <si>
    <t>Investment Banking</t>
  </si>
  <si>
    <t>Retail Banking</t>
  </si>
  <si>
    <t>Other Functions</t>
  </si>
  <si>
    <t xml:space="preserve">Table 9.1 Remuneration broken down by business areas </t>
  </si>
  <si>
    <t>Total remuneration in the year 2017</t>
  </si>
  <si>
    <t xml:space="preserve">     of which variable remuneration</t>
  </si>
  <si>
    <t>Table 9.2 Remuneration broken down by fixed and variable remuneration</t>
  </si>
  <si>
    <t>Executive management committee</t>
  </si>
  <si>
    <t>Other beneficiaries</t>
  </si>
  <si>
    <t>Number of beneficiaries</t>
  </si>
  <si>
    <t>Fixed remuneration</t>
  </si>
  <si>
    <t>Variable remuneration</t>
  </si>
  <si>
    <t>Ratio of variable remuneration to fixed</t>
  </si>
  <si>
    <t>New sign-on and severance payments made during 2017</t>
  </si>
  <si>
    <t>Severance payments awarded during 2017</t>
  </si>
  <si>
    <t>Highest severance payment</t>
  </si>
  <si>
    <t xml:space="preserve">     of which cash</t>
  </si>
  <si>
    <t xml:space="preserve">     of which to be paid out</t>
  </si>
  <si>
    <t xml:space="preserve">Table 3.3 </t>
  </si>
  <si>
    <t xml:space="preserve">Table 3.8 </t>
  </si>
  <si>
    <t>Table 4.5</t>
  </si>
  <si>
    <t>Table 4.13</t>
  </si>
  <si>
    <t>Table 4.20</t>
  </si>
  <si>
    <t>Table 4.22</t>
  </si>
  <si>
    <t>Table 4.23</t>
  </si>
  <si>
    <t>Table 4.24</t>
  </si>
  <si>
    <t>Table 4.25</t>
  </si>
  <si>
    <t>Table 4.26</t>
  </si>
  <si>
    <t>Table 6.2</t>
  </si>
  <si>
    <t>9  Remuneration</t>
  </si>
  <si>
    <t>Table 9.1</t>
  </si>
  <si>
    <t>Table 9.2</t>
  </si>
  <si>
    <t>Arion Bank's consolidated situation (EU LI3)</t>
  </si>
  <si>
    <t>Accounting and regulatory consolidation and mapping of financial statement categories with regulatory risk categories (EU LI1)</t>
  </si>
  <si>
    <t>Overview of own funds and capital adequacy</t>
  </si>
  <si>
    <t>Overview of risk-weighted assets (EU OV1)</t>
  </si>
  <si>
    <t>Determination of institution-specific capital buffer requirements based on geographical distribution of credit risk</t>
  </si>
  <si>
    <t>Arion Bank's capital buffer requirements</t>
  </si>
  <si>
    <t>Own funds disclosure according to Article 5 in EU Regulation No. 1423/2013</t>
  </si>
  <si>
    <t>Credit risk exposure and credit risk mitigation effects (EU CR4)</t>
  </si>
  <si>
    <t>Exposure at Default (post CRM and CCF) by exposure classes and risk-weights (EU CR5)</t>
  </si>
  <si>
    <t>Net exposure (pre CRM and CCF) by geography and exposure classes (EU CRB-C)</t>
  </si>
  <si>
    <t>Net and gross carrying value of problem loans</t>
  </si>
  <si>
    <t>Analysis of counterparty credit risk exposure by approach (EU CCR1)</t>
  </si>
  <si>
    <t>CCR exposures by standardized risk-weights and exposure class (EU CCR3)</t>
  </si>
  <si>
    <t>Credit valuation adjustment (CVA) capital charge (EU CCR2)</t>
  </si>
  <si>
    <t>Impact of netting and collateral held on exposure values (EU CCR5A)</t>
  </si>
  <si>
    <t>Net exposure (pre CRM and CCF) by industries and exposure classes (EU CRB-D)</t>
  </si>
  <si>
    <t>Net exposure (pre CRM and CCF) by residual maturity and exposure classes (EU CRB-E)</t>
  </si>
  <si>
    <t>Collateral for loans to customers</t>
  </si>
  <si>
    <t>Credit quality of exposures by exposure classes and instruments (EU CR1-A)</t>
  </si>
  <si>
    <t>Credit quality of exposures by industries (EU CR1-B)</t>
  </si>
  <si>
    <t>Credit quality of exposures by geography (EU CR1-C)</t>
  </si>
  <si>
    <t>Ageing of past-due exposures (EU CR1-D)</t>
  </si>
  <si>
    <t>Forborne loans to customers</t>
  </si>
  <si>
    <t>Non-performing and forborne exposures (EU CR1-E)</t>
  </si>
  <si>
    <t>Expected credit loss by exposure type</t>
  </si>
  <si>
    <t>Composition of collateral for exposures to CCR (EU CCR5B)</t>
  </si>
  <si>
    <t>Net position of assets and liabilities by currency and Value-at-Risk results at year-end 2017</t>
  </si>
  <si>
    <t>Sensitivity of the fair value of interest bearing assets and liabilities in the banking book by interest rate base</t>
  </si>
  <si>
    <t>Postitions within the Bank's market making activities and proprietary trading</t>
  </si>
  <si>
    <t>Derivatives on the trading book</t>
  </si>
  <si>
    <t>Breakdown of average end of month LCR values for the twelve months preceding 31 December 2017</t>
  </si>
  <si>
    <t xml:space="preserve">Remuneration broken down by business areas </t>
  </si>
  <si>
    <t>Remuneration broken down by fixed and variable remuneration</t>
  </si>
  <si>
    <t xml:space="preserve">     Deferred remuneration awarded during 2017</t>
  </si>
  <si>
    <t xml:space="preserve">     Outstanding deferred remuneration from previous years</t>
  </si>
  <si>
    <t xml:space="preserve">Outstanding deferred remuneration </t>
  </si>
  <si>
    <t xml:space="preserve">     Reduced through performance adjustments</t>
  </si>
  <si>
    <t xml:space="preserve">     Vested in 2017 and paid out</t>
  </si>
  <si>
    <t xml:space="preserve">Table 3.7 Determination of institution-specific capital buffer requirements based on geographical distribution of credit risk. </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</si>
  <si>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</si>
  <si>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</si>
  <si>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</si>
  <si>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</si>
  <si>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</si>
  <si>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</si>
  <si>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</si>
  <si>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</si>
  <si>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</si>
  <si>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</si>
  <si>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</si>
  <si>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</si>
  <si>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</si>
  <si>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</si>
  <si>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RWA    density</t>
  </si>
  <si>
    <t>Transposed template, as in Pillar 3 Risk Disclosures 2017 (included for reference purpose)</t>
  </si>
  <si>
    <t>Table 4.10 Breakdown of rating status by exposure</t>
  </si>
  <si>
    <t>Breakdown of rating status by exposure</t>
  </si>
  <si>
    <t>Index</t>
  </si>
  <si>
    <t>Foreign currency [ISK m]</t>
  </si>
  <si>
    <t xml:space="preserve"> LCR disclosure template, on quantitative information of LCR which complements Article 435(1)(f) of Regulation (EU) No 575/2013.</t>
  </si>
  <si>
    <r>
      <rPr>
        <b/>
        <sz val="8"/>
        <color theme="0"/>
        <rFont val="Arial"/>
        <family val="2"/>
      </rPr>
      <t>Purpose:</t>
    </r>
    <r>
      <rPr>
        <sz val="8"/>
        <color theme="0"/>
        <rFont val="Arial"/>
        <family val="2"/>
      </rPr>
      <t xml:space="preserve"> Disclose level and components of the LCR </t>
    </r>
  </si>
  <si>
    <t>Scope of consolidation (consolidated)</t>
  </si>
  <si>
    <t>Total unweighted value (average)</t>
  </si>
  <si>
    <t>Total weighted value (average)</t>
  </si>
  <si>
    <t>All currencies (ISK millions)</t>
  </si>
  <si>
    <t>Foreign currencies (ISK millions)</t>
  </si>
  <si>
    <t xml:space="preserve">Quarter ending on (DD Month YYYY) </t>
  </si>
  <si>
    <t>Number of data points used in the calculation of averages</t>
  </si>
  <si>
    <t>HIGH-QUALITY LIQUID ASSETS</t>
  </si>
  <si>
    <t xml:space="preserve">CASH - OUTFLOWS </t>
  </si>
  <si>
    <t xml:space="preserve">Retail deposits and deposits from small business customers, of which: </t>
  </si>
  <si>
    <t xml:space="preserve">Operational deposits (all counterparties) and deposits in networks of cooperative banks </t>
  </si>
  <si>
    <t>Additional requirements</t>
  </si>
  <si>
    <t xml:space="preserve">Outflows related to derivative exposures and other collateral requirements </t>
  </si>
  <si>
    <t xml:space="preserve">Outflows related to loss of funding on debt products </t>
  </si>
  <si>
    <t>Ohter contractual funding obligations</t>
  </si>
  <si>
    <t>TOTAL CASH OUTFLOWS</t>
  </si>
  <si>
    <t xml:space="preserve">CASH - INFLOWS </t>
  </si>
  <si>
    <t>Secured lending (e.g. reverse repos)</t>
  </si>
  <si>
    <t>19-a</t>
  </si>
  <si>
    <t xml:space="preserve">(Difference between total weighted inflows and total weighted outflows arising from transactions in third countries where there are transfer restrictions or which are denominated in non-convertible currencies) </t>
  </si>
  <si>
    <t>TOTAL ADJUSTED VALUE</t>
  </si>
  <si>
    <t>LIQUIDITY BUFFER</t>
  </si>
  <si>
    <t>TOTAL NET CASH OUTFLOWS</t>
  </si>
  <si>
    <t>LIQUIDITY COVERAGE RATIO (%)</t>
  </si>
  <si>
    <t>EU LIQ1</t>
  </si>
  <si>
    <t>LCR disclosure template, on quantitative information of LCR which complements Article 435(1)(f) of Regulation (EU) No 575/2013</t>
  </si>
  <si>
    <t>3,34x</t>
  </si>
  <si>
    <t>3,00x</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</si>
</sst>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 _I_S_K_-;\-* #,##0\ _I_S_K_-;_-* &quot;-&quot;\ _I_S_K_-;_-@_-"/>
    <numFmt numFmtId="165" formatCode="_(* #,##0.00_);_(* \(#,##0.00\);_(* &quot;-&quot;??_);_(@_)"/>
    <numFmt numFmtId="166" formatCode="_(* #,##0_);_(* \(#,##0\);_(* &quot;-&quot;_);_(@_)"/>
    <numFmt numFmtId="167" formatCode="_ * #,##0_ ;_ * \-#,##0_ ;_ * &quot;-&quot;??_ ;_ @_ "/>
    <numFmt numFmtId="168" formatCode="_(* #,##0.000_);_(* \(#,##0.00\);_(* &quot;-&quot;_);_(@_)"/>
    <numFmt numFmtId="169" formatCode="0.0%"/>
    <numFmt numFmtId="170" formatCode="0.0"/>
    <numFmt numFmtId="171" formatCode="0.000%"/>
    <numFmt numFmtId="172" formatCode="0.00000%"/>
    <numFmt numFmtId="173" formatCode="#,##0\ ;\(#,##0\);&quot;-&quot;\ "/>
    <numFmt numFmtId="174" formatCode="#,##0;\(#,##0\);0;@"/>
    <numFmt numFmtId="175" formatCode="_(* #,##0_);_(* \(#,##0\);_(* &quot;-&quot;??_);_(@_)"/>
  </numFmts>
  <fonts count="42"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5"/>
      <color theme="0"/>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b/>
      <sz val="11"/>
      <color rgb="FF005FAC"/>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sz val="10"/>
      <color rgb="FF000000"/>
      <name val="Calibri"/>
      <family val="2"/>
    </font>
    <font>
      <b/>
      <sz val="10"/>
      <color theme="1"/>
      <name val="Calibri"/>
      <family val="2"/>
      <scheme val="minor"/>
    </font>
    <font>
      <b/>
      <sz val="10"/>
      <color rgb="FFFFFFFF"/>
      <name val="Calibri"/>
      <family val="2"/>
    </font>
    <font>
      <b/>
      <sz val="9"/>
      <color theme="1"/>
      <name val="Calibri"/>
      <family val="2"/>
      <scheme val="minor"/>
    </font>
    <font>
      <sz val="10"/>
      <color rgb="FF00B050"/>
      <name val="Wingdings"/>
      <charset val="2"/>
    </font>
    <font>
      <sz val="10"/>
      <color rgb="FF00B050"/>
      <name val="Calibri"/>
      <family val="2"/>
      <scheme val="minor"/>
    </font>
    <font>
      <sz val="10"/>
      <color rgb="FFFF0000"/>
      <name val="Calibri"/>
      <family val="2"/>
      <scheme val="minor"/>
    </font>
    <font>
      <i/>
      <sz val="10"/>
      <color theme="1"/>
      <name val="Calibri"/>
      <family val="2"/>
      <scheme val="minor"/>
    </font>
    <font>
      <b/>
      <sz val="9.5"/>
      <color rgb="FFFFFFFF"/>
      <name val="Calibri"/>
      <family val="2"/>
    </font>
    <font>
      <sz val="10"/>
      <color theme="0" tint="-0.249977111117893"/>
      <name val="Calibri"/>
      <family val="2"/>
      <scheme val="minor"/>
    </font>
    <font>
      <b/>
      <sz val="10"/>
      <name val="Calibri"/>
      <family val="2"/>
      <scheme val="minor"/>
    </font>
    <font>
      <sz val="11"/>
      <color theme="0" tint="-0.249977111117893"/>
      <name val="Calibri"/>
      <family val="2"/>
      <scheme val="minor"/>
    </font>
    <font>
      <b/>
      <sz val="10"/>
      <color rgb="FF000000"/>
      <name val="Calibri"/>
      <family val="2"/>
    </font>
    <font>
      <b/>
      <sz val="10"/>
      <color theme="0"/>
      <name val="Calibri"/>
      <family val="2"/>
    </font>
    <font>
      <sz val="7"/>
      <color theme="1"/>
      <name val="Calibri"/>
      <family val="2"/>
      <scheme val="minor"/>
    </font>
    <font>
      <sz val="11"/>
      <color theme="1"/>
      <name val="Arial"/>
      <family val="2"/>
    </font>
    <font>
      <b/>
      <sz val="10"/>
      <color theme="1"/>
      <name val="Arial"/>
      <family val="2"/>
    </font>
    <font>
      <sz val="10"/>
      <color theme="1"/>
      <name val="Arial"/>
      <family val="2"/>
    </font>
    <font>
      <sz val="8"/>
      <color theme="0"/>
      <name val="Arial"/>
      <family val="2"/>
    </font>
    <font>
      <b/>
      <sz val="8"/>
      <color theme="0"/>
      <name val="Arial"/>
      <family val="2"/>
    </font>
    <font>
      <u/>
      <sz val="11"/>
      <color theme="10"/>
      <name val="Arial"/>
      <family val="2"/>
    </font>
    <font>
      <sz val="8"/>
      <color theme="1"/>
      <name val="Arial"/>
      <family val="2"/>
    </font>
    <font>
      <b/>
      <sz val="8"/>
      <name val="Arial"/>
      <family val="2"/>
    </font>
    <font>
      <i/>
      <sz val="8"/>
      <name val="Arial"/>
      <family val="2"/>
    </font>
    <font>
      <b/>
      <i/>
      <sz val="8"/>
      <name val="Arial"/>
      <family val="2"/>
    </font>
  </fonts>
  <fills count="12">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05FAC"/>
        <bgColor indexed="64"/>
      </patternFill>
    </fill>
    <fill>
      <patternFill patternType="solid">
        <fgColor rgb="FFFFFFFF"/>
        <bgColor rgb="FF000000"/>
      </patternFill>
    </fill>
    <fill>
      <patternFill patternType="solid">
        <fgColor rgb="FF005FAC"/>
        <bgColor rgb="FF000000"/>
      </patternFill>
    </fill>
    <fill>
      <patternFill patternType="solid">
        <fgColor rgb="FF3562A8"/>
        <bgColor indexed="64"/>
      </patternFill>
    </fill>
    <fill>
      <patternFill patternType="solid">
        <fgColor rgb="FF005CAC"/>
        <bgColor indexed="64"/>
      </patternFill>
    </fill>
    <fill>
      <patternFill patternType="solid">
        <fgColor theme="0" tint="-0.249977111117893"/>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ck">
        <color rgb="FFFA7800"/>
      </bottom>
      <diagonal/>
    </border>
    <border>
      <left/>
      <right/>
      <top/>
      <bottom style="medium">
        <color rgb="FF005FAC"/>
      </bottom>
      <diagonal/>
    </border>
    <border>
      <left/>
      <right/>
      <top/>
      <bottom style="thin">
        <color theme="0"/>
      </bottom>
      <diagonal/>
    </border>
    <border>
      <left style="thin">
        <color indexed="64"/>
      </left>
      <right/>
      <top style="thick">
        <color rgb="FFFA7800"/>
      </top>
      <bottom/>
      <diagonal/>
    </border>
    <border>
      <left/>
      <right/>
      <top style="thick">
        <color rgb="FFFA7800"/>
      </top>
      <bottom/>
      <diagonal/>
    </border>
    <border>
      <left/>
      <right style="thin">
        <color indexed="64"/>
      </right>
      <top style="thick">
        <color rgb="FFFA7800"/>
      </top>
      <bottom/>
      <diagonal/>
    </border>
    <border>
      <left/>
      <right style="thin">
        <color rgb="FF005FAC"/>
      </right>
      <top/>
      <bottom style="thin">
        <color theme="0"/>
      </bottom>
      <diagonal/>
    </border>
    <border>
      <left/>
      <right style="thin">
        <color rgb="FF005FAC"/>
      </right>
      <top/>
      <bottom/>
      <diagonal/>
    </border>
    <border>
      <left/>
      <right style="thin">
        <color rgb="FF005FAC"/>
      </right>
      <top/>
      <bottom style="thick">
        <color rgb="FFFA7800"/>
      </bottom>
      <diagonal/>
    </border>
    <border>
      <left/>
      <right/>
      <top/>
      <bottom style="thin">
        <color rgb="FFFFFFFF"/>
      </bottom>
      <diagonal/>
    </border>
    <border>
      <left/>
      <right/>
      <top style="thick">
        <color rgb="FFFA7800"/>
      </top>
      <bottom style="thin">
        <color indexed="64"/>
      </bottom>
      <diagonal/>
    </border>
    <border>
      <left/>
      <right/>
      <top style="thin">
        <color theme="0"/>
      </top>
      <bottom/>
      <diagonal/>
    </border>
    <border>
      <left style="thin">
        <color theme="0"/>
      </left>
      <right/>
      <top style="thin">
        <color theme="0"/>
      </top>
      <bottom style="thick">
        <color rgb="FFFA7800"/>
      </bottom>
      <diagonal/>
    </border>
    <border>
      <left style="thin">
        <color theme="0"/>
      </left>
      <right style="thin">
        <color theme="0"/>
      </right>
      <top style="thin">
        <color theme="0"/>
      </top>
      <bottom style="thick">
        <color rgb="FFFA7800"/>
      </bottom>
      <diagonal/>
    </border>
    <border>
      <left style="thin">
        <color theme="0"/>
      </left>
      <right style="thin">
        <color theme="0"/>
      </right>
      <top style="thin">
        <color theme="0"/>
      </top>
      <bottom/>
      <diagonal/>
    </border>
    <border>
      <left style="thin">
        <color theme="0"/>
      </left>
      <right style="thin">
        <color theme="0"/>
      </right>
      <top/>
      <bottom style="thick">
        <color rgb="FFFA7800"/>
      </bottom>
      <diagonal/>
    </border>
    <border>
      <left style="thin">
        <color theme="0"/>
      </left>
      <right/>
      <top style="thin">
        <color theme="0"/>
      </top>
      <bottom/>
      <diagonal/>
    </border>
    <border>
      <left style="thin">
        <color theme="0"/>
      </left>
      <right/>
      <top/>
      <bottom style="thick">
        <color rgb="FFFA7800"/>
      </bottom>
      <diagonal/>
    </border>
    <border>
      <left style="thin">
        <color theme="0"/>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5" fontId="4" fillId="0" borderId="0" applyFont="0" applyFill="0" applyBorder="0" applyAlignment="0" applyProtection="0"/>
    <xf numFmtId="164" fontId="1" fillId="0" borderId="0" applyFont="0" applyFill="0" applyBorder="0" applyAlignment="0" applyProtection="0"/>
    <xf numFmtId="0" fontId="2" fillId="0" borderId="0"/>
    <xf numFmtId="166"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5" fillId="0" borderId="0">
      <alignment horizontal="left"/>
    </xf>
    <xf numFmtId="173" fontId="15" fillId="0" borderId="0">
      <alignment horizontal="right"/>
    </xf>
  </cellStyleXfs>
  <cellXfs count="403">
    <xf numFmtId="0" fontId="0" fillId="0" borderId="0" xfId="0"/>
    <xf numFmtId="0" fontId="8" fillId="5" borderId="0" xfId="17" applyFont="1" applyFill="1" applyBorder="1"/>
    <xf numFmtId="0" fontId="9" fillId="5" borderId="0" xfId="17" applyFont="1" applyFill="1" applyBorder="1"/>
    <xf numFmtId="0" fontId="0" fillId="2" borderId="0" xfId="0" applyFill="1"/>
    <xf numFmtId="0" fontId="1" fillId="2" borderId="0" xfId="0" applyFont="1" applyFill="1"/>
    <xf numFmtId="0" fontId="10" fillId="5" borderId="8" xfId="17" applyFont="1" applyFill="1" applyBorder="1"/>
    <xf numFmtId="0" fontId="10" fillId="5" borderId="8" xfId="17" applyFont="1" applyFill="1" applyBorder="1" applyAlignment="1">
      <alignment horizontal="right"/>
    </xf>
    <xf numFmtId="0" fontId="10" fillId="2" borderId="0" xfId="17" applyFont="1" applyFill="1" applyBorder="1"/>
    <xf numFmtId="0" fontId="10" fillId="2" borderId="0" xfId="17" applyFont="1" applyFill="1" applyBorder="1" applyAlignment="1">
      <alignment horizontal="right"/>
    </xf>
    <xf numFmtId="0" fontId="7" fillId="2" borderId="0" xfId="0" applyFont="1" applyFill="1"/>
    <xf numFmtId="0" fontId="11" fillId="2" borderId="0" xfId="0" applyFont="1" applyFill="1"/>
    <xf numFmtId="0" fontId="8" fillId="5" borderId="0" xfId="17" applyFont="1" applyFill="1" applyBorder="1" applyAlignment="1">
      <alignment horizontal="left"/>
    </xf>
    <xf numFmtId="0" fontId="12" fillId="2" borderId="9" xfId="0" applyFont="1" applyFill="1" applyBorder="1" applyAlignment="1">
      <alignment vertical="center"/>
    </xf>
    <xf numFmtId="0" fontId="13" fillId="2" borderId="9" xfId="0" applyFont="1" applyFill="1" applyBorder="1" applyAlignment="1">
      <alignment vertical="center"/>
    </xf>
    <xf numFmtId="0" fontId="0" fillId="0" borderId="0" xfId="0" applyAlignment="1">
      <alignment vertical="center"/>
    </xf>
    <xf numFmtId="0" fontId="1" fillId="2" borderId="0" xfId="0" applyFont="1" applyFill="1" applyAlignment="1">
      <alignment vertical="center"/>
    </xf>
    <xf numFmtId="0" fontId="13" fillId="2" borderId="0" xfId="0" applyFont="1" applyFill="1" applyAlignment="1">
      <alignment horizontal="left" vertical="center"/>
    </xf>
    <xf numFmtId="0" fontId="14" fillId="2" borderId="0" xfId="15" applyFont="1" applyFill="1" applyAlignment="1">
      <alignment horizontal="right" vertical="center"/>
    </xf>
    <xf numFmtId="0" fontId="13" fillId="0" borderId="0" xfId="0" applyFont="1" applyAlignment="1">
      <alignment horizontal="left"/>
    </xf>
    <xf numFmtId="0" fontId="13" fillId="2" borderId="0" xfId="0" applyFont="1" applyFill="1" applyAlignment="1">
      <alignment horizontal="left"/>
    </xf>
    <xf numFmtId="0" fontId="13" fillId="0" borderId="0" xfId="0" applyFont="1" applyFill="1" applyBorder="1" applyAlignment="1">
      <alignment vertical="center"/>
    </xf>
    <xf numFmtId="0" fontId="0" fillId="0" borderId="0" xfId="0" applyAlignment="1"/>
    <xf numFmtId="0" fontId="7" fillId="2" borderId="0" xfId="0" applyFont="1" applyFill="1" applyAlignment="1"/>
    <xf numFmtId="0" fontId="13" fillId="0" borderId="0" xfId="0" applyFont="1" applyFill="1" applyAlignment="1"/>
    <xf numFmtId="0" fontId="1" fillId="2" borderId="0" xfId="0" applyFont="1" applyFill="1" applyAlignment="1"/>
    <xf numFmtId="0" fontId="13" fillId="2" borderId="0" xfId="0" applyFont="1" applyFill="1" applyAlignment="1"/>
    <xf numFmtId="0" fontId="13" fillId="0" borderId="0" xfId="0" applyFont="1" applyAlignment="1"/>
    <xf numFmtId="0" fontId="16" fillId="2" borderId="0" xfId="18" applyFont="1" applyFill="1" applyAlignment="1"/>
    <xf numFmtId="0" fontId="14" fillId="2" borderId="0" xfId="15" applyFont="1" applyFill="1" applyAlignment="1">
      <alignment horizontal="right"/>
    </xf>
    <xf numFmtId="0" fontId="16" fillId="2" borderId="0" xfId="18" applyFont="1" applyFill="1" applyAlignment="1">
      <alignment horizontal="right"/>
    </xf>
    <xf numFmtId="0" fontId="13" fillId="0" borderId="0" xfId="0" applyFont="1" applyBorder="1" applyAlignment="1"/>
    <xf numFmtId="0" fontId="0" fillId="2" borderId="9" xfId="0" applyFill="1" applyBorder="1" applyAlignment="1"/>
    <xf numFmtId="0" fontId="13" fillId="2" borderId="9" xfId="0" applyFont="1" applyFill="1" applyBorder="1" applyAlignment="1">
      <alignment horizontal="right"/>
    </xf>
    <xf numFmtId="0" fontId="13" fillId="2" borderId="0" xfId="0" applyFont="1" applyFill="1"/>
    <xf numFmtId="0" fontId="13" fillId="0" borderId="0" xfId="0" applyFont="1"/>
    <xf numFmtId="0" fontId="18" fillId="0" borderId="0" xfId="0" applyFont="1"/>
    <xf numFmtId="0" fontId="19" fillId="7" borderId="0" xfId="16" applyFont="1" applyFill="1" applyBorder="1"/>
    <xf numFmtId="0" fontId="19" fillId="7" borderId="0" xfId="16" applyFont="1" applyFill="1" applyBorder="1" applyAlignment="1">
      <alignment horizontal="center" wrapText="1"/>
    </xf>
    <xf numFmtId="0" fontId="19" fillId="7" borderId="0" xfId="16" applyFont="1" applyFill="1" applyBorder="1" applyAlignment="1"/>
    <xf numFmtId="0" fontId="19" fillId="7" borderId="0" xfId="16" applyFont="1" applyFill="1" applyBorder="1" applyAlignment="1">
      <alignment horizontal="right" wrapText="1"/>
    </xf>
    <xf numFmtId="0" fontId="19" fillId="7" borderId="0" xfId="16" applyFont="1" applyFill="1" applyBorder="1" applyAlignment="1">
      <alignment horizontal="right" vertical="center" wrapText="1"/>
    </xf>
    <xf numFmtId="0" fontId="19" fillId="7" borderId="0" xfId="16" applyFont="1" applyFill="1" applyBorder="1" applyAlignment="1">
      <alignment horizontal="center" vertical="center" wrapText="1"/>
    </xf>
    <xf numFmtId="0" fontId="13" fillId="0" borderId="0" xfId="0" applyFont="1" applyBorder="1"/>
    <xf numFmtId="0" fontId="13" fillId="0" borderId="0" xfId="0" applyFont="1" applyFill="1" applyBorder="1"/>
    <xf numFmtId="0" fontId="19" fillId="7" borderId="8" xfId="16" applyFont="1" applyFill="1" applyBorder="1"/>
    <xf numFmtId="0" fontId="19" fillId="7" borderId="8" xfId="16" applyFont="1" applyFill="1" applyBorder="1" applyAlignment="1">
      <alignment horizontal="right" vertical="center" wrapText="1"/>
    </xf>
    <xf numFmtId="49" fontId="19" fillId="7" borderId="10" xfId="16" applyNumberFormat="1" applyFont="1" applyFill="1" applyBorder="1" applyAlignment="1">
      <alignment horizontal="center"/>
    </xf>
    <xf numFmtId="0" fontId="19" fillId="7" borderId="10" xfId="16" applyFont="1" applyFill="1" applyBorder="1"/>
    <xf numFmtId="0" fontId="19" fillId="0" borderId="10" xfId="16" applyFont="1" applyFill="1" applyBorder="1"/>
    <xf numFmtId="49" fontId="19" fillId="7" borderId="0" xfId="16" applyNumberFormat="1" applyFont="1" applyFill="1" applyBorder="1" applyAlignment="1">
      <alignment horizontal="center"/>
    </xf>
    <xf numFmtId="0" fontId="18" fillId="0" borderId="0" xfId="0" applyFont="1" applyBorder="1"/>
    <xf numFmtId="0" fontId="18" fillId="0" borderId="1" xfId="0" applyFont="1" applyBorder="1"/>
    <xf numFmtId="0" fontId="13" fillId="0" borderId="1" xfId="0" applyFont="1" applyBorder="1"/>
    <xf numFmtId="0" fontId="18" fillId="0" borderId="2" xfId="0" applyFont="1" applyBorder="1"/>
    <xf numFmtId="0" fontId="13" fillId="0" borderId="2" xfId="0" applyFont="1" applyBorder="1"/>
    <xf numFmtId="0" fontId="13" fillId="0" borderId="0" xfId="0" applyFont="1" applyFill="1" applyBorder="1" applyAlignment="1">
      <alignment horizontal="center"/>
    </xf>
    <xf numFmtId="3" fontId="13" fillId="0" borderId="0" xfId="0" applyNumberFormat="1" applyFont="1"/>
    <xf numFmtId="1" fontId="13" fillId="0" borderId="0" xfId="0" applyNumberFormat="1" applyFont="1" applyAlignment="1">
      <alignment horizontal="right"/>
    </xf>
    <xf numFmtId="1" fontId="18" fillId="0" borderId="2" xfId="0" applyNumberFormat="1" applyFont="1" applyBorder="1" applyAlignment="1">
      <alignment horizontal="right"/>
    </xf>
    <xf numFmtId="1" fontId="18" fillId="0" borderId="1" xfId="0" applyNumberFormat="1" applyFont="1" applyBorder="1" applyAlignment="1">
      <alignment horizontal="right"/>
    </xf>
    <xf numFmtId="168" fontId="18" fillId="0" borderId="1" xfId="0" applyNumberFormat="1" applyFont="1" applyBorder="1"/>
    <xf numFmtId="168" fontId="13" fillId="0" borderId="0" xfId="0" applyNumberFormat="1" applyFont="1" applyBorder="1"/>
    <xf numFmtId="168" fontId="13" fillId="0" borderId="0" xfId="0" applyNumberFormat="1" applyFont="1"/>
    <xf numFmtId="168" fontId="13" fillId="0" borderId="0" xfId="0" applyNumberFormat="1" applyFont="1" applyAlignment="1">
      <alignment horizontal="right"/>
    </xf>
    <xf numFmtId="168" fontId="18" fillId="0" borderId="2" xfId="0" applyNumberFormat="1" applyFont="1" applyBorder="1" applyAlignment="1">
      <alignment horizontal="right"/>
    </xf>
    <xf numFmtId="168" fontId="18" fillId="0" borderId="1" xfId="0" applyNumberFormat="1" applyFont="1" applyBorder="1" applyAlignment="1">
      <alignment horizontal="right"/>
    </xf>
    <xf numFmtId="3" fontId="18" fillId="0" borderId="2" xfId="0" applyNumberFormat="1" applyFont="1" applyBorder="1"/>
    <xf numFmtId="3" fontId="18" fillId="0" borderId="1" xfId="0" applyNumberFormat="1" applyFont="1" applyBorder="1"/>
    <xf numFmtId="0" fontId="13" fillId="0" borderId="0" xfId="0" applyFont="1" applyAlignment="1">
      <alignment wrapText="1"/>
    </xf>
    <xf numFmtId="0" fontId="13" fillId="0" borderId="0" xfId="0" applyFont="1" applyAlignment="1">
      <alignment horizontal="center"/>
    </xf>
    <xf numFmtId="0" fontId="19" fillId="7" borderId="8" xfId="16" applyFont="1" applyFill="1" applyBorder="1" applyAlignment="1">
      <alignment wrapText="1"/>
    </xf>
    <xf numFmtId="0" fontId="19" fillId="7" borderId="8" xfId="16" applyFont="1" applyFill="1" applyBorder="1" applyAlignment="1">
      <alignment horizontal="center" wrapText="1"/>
    </xf>
    <xf numFmtId="0" fontId="19" fillId="7" borderId="8" xfId="16" applyFont="1" applyFill="1" applyBorder="1" applyAlignment="1">
      <alignment horizontal="center"/>
    </xf>
    <xf numFmtId="0" fontId="19" fillId="7" borderId="10" xfId="16" applyFont="1" applyFill="1" applyBorder="1" applyAlignment="1">
      <alignment horizontal="center" vertical="center"/>
    </xf>
    <xf numFmtId="0" fontId="13" fillId="0" borderId="1" xfId="0" applyFont="1" applyBorder="1" applyAlignment="1">
      <alignment horizontal="center"/>
    </xf>
    <xf numFmtId="0" fontId="21" fillId="0" borderId="0" xfId="0" applyFont="1" applyAlignment="1">
      <alignment horizontal="center"/>
    </xf>
    <xf numFmtId="0" fontId="22" fillId="0" borderId="0" xfId="0" applyFont="1"/>
    <xf numFmtId="0" fontId="22" fillId="0" borderId="1" xfId="0" applyFont="1" applyBorder="1"/>
    <xf numFmtId="0" fontId="21" fillId="0" borderId="1" xfId="0" applyFont="1" applyBorder="1" applyAlignment="1">
      <alignment horizontal="center"/>
    </xf>
    <xf numFmtId="0" fontId="23" fillId="0" borderId="0" xfId="0" applyFont="1" applyAlignment="1">
      <alignment horizontal="center"/>
    </xf>
    <xf numFmtId="3" fontId="13" fillId="0" borderId="0" xfId="0" applyNumberFormat="1" applyFont="1" applyBorder="1"/>
    <xf numFmtId="3" fontId="18" fillId="0" borderId="0" xfId="0" applyNumberFormat="1" applyFont="1" applyBorder="1"/>
    <xf numFmtId="3" fontId="13" fillId="0" borderId="1" xfId="0" applyNumberFormat="1" applyFont="1" applyBorder="1"/>
    <xf numFmtId="9" fontId="13" fillId="0" borderId="0" xfId="9" applyFont="1" applyBorder="1"/>
    <xf numFmtId="169" fontId="13" fillId="0" borderId="0" xfId="9" applyNumberFormat="1" applyFont="1" applyBorder="1"/>
    <xf numFmtId="169" fontId="13" fillId="0" borderId="1" xfId="9" applyNumberFormat="1" applyFont="1" applyBorder="1"/>
    <xf numFmtId="0" fontId="24" fillId="0" borderId="0" xfId="0" applyFont="1" applyBorder="1"/>
    <xf numFmtId="169" fontId="24" fillId="0" borderId="0" xfId="9" applyNumberFormat="1" applyFont="1" applyBorder="1"/>
    <xf numFmtId="169" fontId="24" fillId="0" borderId="0" xfId="9" applyNumberFormat="1" applyFont="1" applyBorder="1" applyAlignment="1">
      <alignment horizontal="right"/>
    </xf>
    <xf numFmtId="9" fontId="24" fillId="0" borderId="0" xfId="9" applyNumberFormat="1" applyFont="1" applyBorder="1"/>
    <xf numFmtId="10" fontId="24" fillId="0" borderId="0" xfId="9" applyNumberFormat="1" applyFont="1" applyBorder="1"/>
    <xf numFmtId="0" fontId="24" fillId="0" borderId="1" xfId="0" applyFont="1" applyBorder="1"/>
    <xf numFmtId="10" fontId="24" fillId="0" borderId="1" xfId="9" applyNumberFormat="1" applyFont="1" applyBorder="1"/>
    <xf numFmtId="169" fontId="24" fillId="0" borderId="1" xfId="9" applyNumberFormat="1" applyFont="1" applyBorder="1" applyAlignment="1">
      <alignment horizontal="right"/>
    </xf>
    <xf numFmtId="0" fontId="19" fillId="7" borderId="8" xfId="16" applyFont="1" applyFill="1" applyBorder="1" applyAlignment="1">
      <alignment horizontal="right" wrapText="1"/>
    </xf>
    <xf numFmtId="170" fontId="13" fillId="0" borderId="0" xfId="9" applyNumberFormat="1" applyFont="1" applyBorder="1"/>
    <xf numFmtId="3" fontId="13" fillId="0" borderId="0" xfId="9" applyNumberFormat="1" applyFont="1" applyBorder="1"/>
    <xf numFmtId="9" fontId="13" fillId="0" borderId="0" xfId="0" applyNumberFormat="1" applyFont="1" applyBorder="1"/>
    <xf numFmtId="10" fontId="13" fillId="0" borderId="0" xfId="9" applyNumberFormat="1" applyFont="1" applyBorder="1"/>
    <xf numFmtId="169" fontId="13" fillId="0" borderId="0" xfId="0" applyNumberFormat="1" applyFont="1" applyBorder="1"/>
    <xf numFmtId="171" fontId="13" fillId="0" borderId="0" xfId="9" applyNumberFormat="1" applyFont="1" applyBorder="1"/>
    <xf numFmtId="172" fontId="13" fillId="0" borderId="0" xfId="9" applyNumberFormat="1" applyFont="1" applyBorder="1"/>
    <xf numFmtId="10" fontId="13" fillId="0" borderId="1" xfId="9" applyNumberFormat="1" applyFont="1" applyBorder="1"/>
    <xf numFmtId="169" fontId="18" fillId="0" borderId="2" xfId="9" applyNumberFormat="1" applyFont="1" applyBorder="1"/>
    <xf numFmtId="10" fontId="18" fillId="0" borderId="2" xfId="9" applyNumberFormat="1" applyFont="1" applyBorder="1"/>
    <xf numFmtId="0" fontId="13" fillId="0" borderId="0" xfId="0" applyFont="1" applyBorder="1" applyAlignment="1">
      <alignment wrapText="1"/>
    </xf>
    <xf numFmtId="3" fontId="18" fillId="0" borderId="0" xfId="0" applyNumberFormat="1" applyFont="1" applyBorder="1" applyAlignment="1">
      <alignment horizontal="right"/>
    </xf>
    <xf numFmtId="3" fontId="13" fillId="0" borderId="0" xfId="0" applyNumberFormat="1" applyFont="1" applyBorder="1" applyAlignment="1">
      <alignment horizontal="right"/>
    </xf>
    <xf numFmtId="3" fontId="13" fillId="0" borderId="0" xfId="0" applyNumberFormat="1" applyFont="1" applyAlignment="1">
      <alignment horizontal="right"/>
    </xf>
    <xf numFmtId="1" fontId="19" fillId="7" borderId="8" xfId="16" applyNumberFormat="1" applyFont="1" applyFill="1" applyBorder="1" applyAlignment="1">
      <alignment horizontal="right" wrapText="1"/>
    </xf>
    <xf numFmtId="1" fontId="13" fillId="0" borderId="0" xfId="0" applyNumberFormat="1" applyFont="1" applyBorder="1" applyAlignment="1">
      <alignment horizontal="right"/>
    </xf>
    <xf numFmtId="1" fontId="13" fillId="0" borderId="0" xfId="9" applyNumberFormat="1" applyFont="1" applyBorder="1" applyAlignment="1">
      <alignment horizontal="right"/>
    </xf>
    <xf numFmtId="1" fontId="18" fillId="0" borderId="0" xfId="0" applyNumberFormat="1" applyFont="1" applyBorder="1" applyAlignment="1">
      <alignment horizontal="right"/>
    </xf>
    <xf numFmtId="3" fontId="24" fillId="0" borderId="0" xfId="9" applyNumberFormat="1" applyFont="1" applyBorder="1"/>
    <xf numFmtId="0" fontId="13" fillId="0" borderId="0" xfId="0" applyFont="1" applyBorder="1" applyAlignment="1">
      <alignment horizontal="left" wrapText="1"/>
    </xf>
    <xf numFmtId="1" fontId="13" fillId="0" borderId="0" xfId="0" applyNumberFormat="1" applyFont="1" applyAlignment="1">
      <alignment horizontal="right" wrapText="1"/>
    </xf>
    <xf numFmtId="10" fontId="13" fillId="0" borderId="0" xfId="0" applyNumberFormat="1" applyFont="1"/>
    <xf numFmtId="169" fontId="13" fillId="0" borderId="0" xfId="0" applyNumberFormat="1" applyFont="1"/>
    <xf numFmtId="169" fontId="13" fillId="0" borderId="0" xfId="0" applyNumberFormat="1" applyFont="1" applyAlignment="1">
      <alignment horizontal="right"/>
    </xf>
    <xf numFmtId="1" fontId="13" fillId="0" borderId="1" xfId="0" applyNumberFormat="1" applyFont="1" applyBorder="1" applyAlignment="1">
      <alignment horizontal="right"/>
    </xf>
    <xf numFmtId="0" fontId="13" fillId="0" borderId="1" xfId="0" applyFont="1" applyBorder="1" applyAlignment="1">
      <alignment wrapText="1"/>
    </xf>
    <xf numFmtId="3" fontId="18" fillId="0" borderId="2" xfId="9" applyNumberFormat="1" applyFont="1" applyBorder="1"/>
    <xf numFmtId="9" fontId="13" fillId="0" borderId="0" xfId="0" applyNumberFormat="1" applyFont="1"/>
    <xf numFmtId="169" fontId="18" fillId="0" borderId="2" xfId="0" applyNumberFormat="1" applyFont="1" applyBorder="1"/>
    <xf numFmtId="169" fontId="18" fillId="0" borderId="0" xfId="0" applyNumberFormat="1" applyFont="1" applyBorder="1"/>
    <xf numFmtId="9" fontId="19" fillId="7" borderId="8" xfId="16" applyNumberFormat="1" applyFont="1" applyFill="1" applyBorder="1" applyAlignment="1">
      <alignment horizontal="right" wrapText="1"/>
    </xf>
    <xf numFmtId="0" fontId="19" fillId="7" borderId="0" xfId="16" applyFont="1" applyFill="1" applyBorder="1" applyAlignment="1">
      <alignment vertical="top"/>
    </xf>
    <xf numFmtId="9" fontId="25" fillId="7" borderId="8" xfId="16" applyNumberFormat="1" applyFont="1" applyFill="1" applyBorder="1" applyAlignment="1">
      <alignment horizontal="right" wrapText="1"/>
    </xf>
    <xf numFmtId="0" fontId="25" fillId="7" borderId="8" xfId="16" applyFont="1" applyFill="1" applyBorder="1" applyAlignment="1">
      <alignment horizontal="right" wrapText="1"/>
    </xf>
    <xf numFmtId="9" fontId="19" fillId="7" borderId="8" xfId="16" applyNumberFormat="1" applyFont="1" applyFill="1" applyBorder="1" applyAlignment="1">
      <alignment horizontal="left" wrapText="1"/>
    </xf>
    <xf numFmtId="49" fontId="10" fillId="8" borderId="8" xfId="0" applyNumberFormat="1" applyFont="1" applyFill="1" applyBorder="1" applyAlignment="1">
      <alignment horizontal="left" vertical="center"/>
    </xf>
    <xf numFmtId="0" fontId="10" fillId="8" borderId="8" xfId="0" applyFont="1" applyFill="1" applyBorder="1" applyAlignment="1">
      <alignment horizontal="right" vertical="center"/>
    </xf>
    <xf numFmtId="166" fontId="13" fillId="2" borderId="0" xfId="0" applyNumberFormat="1" applyFont="1" applyFill="1" applyAlignment="1">
      <alignment horizontal="right"/>
    </xf>
    <xf numFmtId="3" fontId="13" fillId="0" borderId="11" xfId="0" applyNumberFormat="1" applyFont="1" applyBorder="1" applyAlignment="1">
      <alignment horizontal="right"/>
    </xf>
    <xf numFmtId="3" fontId="26" fillId="0" borderId="0" xfId="0" applyNumberFormat="1" applyFont="1" applyFill="1"/>
    <xf numFmtId="3" fontId="13" fillId="0" borderId="0" xfId="0" applyNumberFormat="1" applyFont="1" applyFill="1" applyBorder="1" applyAlignment="1">
      <alignment horizontal="right"/>
    </xf>
    <xf numFmtId="3" fontId="13" fillId="0" borderId="4" xfId="0" applyNumberFormat="1" applyFont="1" applyBorder="1" applyAlignment="1">
      <alignment horizontal="right"/>
    </xf>
    <xf numFmtId="0" fontId="13" fillId="0" borderId="1" xfId="0" applyFont="1" applyFill="1" applyBorder="1" applyAlignment="1">
      <alignment wrapText="1"/>
    </xf>
    <xf numFmtId="0" fontId="18" fillId="0" borderId="2" xfId="0" applyFont="1" applyBorder="1" applyAlignment="1"/>
    <xf numFmtId="3" fontId="18" fillId="0" borderId="2" xfId="0" applyNumberFormat="1" applyFont="1" applyFill="1" applyBorder="1" applyAlignment="1">
      <alignment horizontal="right"/>
    </xf>
    <xf numFmtId="3" fontId="18" fillId="0" borderId="5" xfId="0" applyNumberFormat="1" applyFont="1" applyFill="1" applyBorder="1" applyAlignment="1">
      <alignment horizontal="right"/>
    </xf>
    <xf numFmtId="0" fontId="13" fillId="0" borderId="0" xfId="0" applyFont="1" applyFill="1" applyBorder="1" applyAlignment="1">
      <alignment wrapText="1"/>
    </xf>
    <xf numFmtId="3" fontId="13" fillId="0" borderId="4" xfId="0" applyNumberFormat="1" applyFont="1" applyFill="1" applyBorder="1" applyAlignment="1">
      <alignment horizontal="right"/>
    </xf>
    <xf numFmtId="166" fontId="13" fillId="2" borderId="1" xfId="0" applyNumberFormat="1" applyFont="1" applyFill="1" applyBorder="1" applyAlignment="1">
      <alignment horizontal="right"/>
    </xf>
    <xf numFmtId="3" fontId="13" fillId="0" borderId="7" xfId="0" applyNumberFormat="1" applyFont="1" applyFill="1" applyBorder="1" applyAlignment="1">
      <alignment horizontal="right"/>
    </xf>
    <xf numFmtId="0" fontId="13" fillId="2" borderId="0" xfId="0" applyFont="1" applyFill="1" applyBorder="1"/>
    <xf numFmtId="169" fontId="16" fillId="2" borderId="0" xfId="19" applyNumberFormat="1" applyFont="1" applyFill="1" applyBorder="1">
      <alignment horizontal="right"/>
    </xf>
    <xf numFmtId="3" fontId="16" fillId="2" borderId="0" xfId="19" applyNumberFormat="1" applyFont="1" applyFill="1" applyBorder="1">
      <alignment horizontal="right"/>
    </xf>
    <xf numFmtId="0" fontId="18" fillId="2" borderId="0" xfId="0" applyFont="1" applyFill="1"/>
    <xf numFmtId="169" fontId="16" fillId="2" borderId="0" xfId="19" applyNumberFormat="1" applyFont="1" applyFill="1">
      <alignment horizontal="right"/>
    </xf>
    <xf numFmtId="3" fontId="13" fillId="2" borderId="0" xfId="0" applyNumberFormat="1" applyFont="1" applyFill="1" applyBorder="1"/>
    <xf numFmtId="169" fontId="13" fillId="2" borderId="0" xfId="0" applyNumberFormat="1" applyFont="1" applyFill="1"/>
    <xf numFmtId="3" fontId="16" fillId="2" borderId="0" xfId="19" applyNumberFormat="1" applyFont="1" applyFill="1">
      <alignment horizontal="right"/>
    </xf>
    <xf numFmtId="3" fontId="13" fillId="2" borderId="0" xfId="0" applyNumberFormat="1" applyFont="1" applyFill="1"/>
    <xf numFmtId="3" fontId="13" fillId="2" borderId="11" xfId="0" applyNumberFormat="1" applyFont="1" applyFill="1" applyBorder="1"/>
    <xf numFmtId="3" fontId="13" fillId="2" borderId="4" xfId="0" applyNumberFormat="1" applyFont="1" applyFill="1" applyBorder="1"/>
    <xf numFmtId="3" fontId="16" fillId="2" borderId="1" xfId="19" applyNumberFormat="1" applyFont="1" applyFill="1" applyBorder="1">
      <alignment horizontal="right"/>
    </xf>
    <xf numFmtId="3" fontId="13" fillId="2" borderId="7" xfId="0" applyNumberFormat="1" applyFont="1" applyFill="1" applyBorder="1"/>
    <xf numFmtId="3" fontId="16" fillId="2" borderId="2" xfId="19" applyNumberFormat="1" applyFont="1" applyFill="1" applyBorder="1">
      <alignment horizontal="right"/>
    </xf>
    <xf numFmtId="3" fontId="27" fillId="2" borderId="2" xfId="19" applyNumberFormat="1" applyFont="1" applyFill="1" applyBorder="1">
      <alignment horizontal="right"/>
    </xf>
    <xf numFmtId="3" fontId="18" fillId="2" borderId="5" xfId="0" applyNumberFormat="1" applyFont="1" applyFill="1" applyBorder="1"/>
    <xf numFmtId="0" fontId="0" fillId="2" borderId="0" xfId="0" applyFill="1" applyAlignment="1"/>
    <xf numFmtId="0" fontId="19" fillId="7" borderId="8" xfId="0" applyFont="1" applyFill="1" applyBorder="1" applyAlignment="1">
      <alignment horizontal="left"/>
    </xf>
    <xf numFmtId="0" fontId="19" fillId="7" borderId="8" xfId="0" applyFont="1" applyFill="1" applyBorder="1" applyAlignment="1">
      <alignment horizontal="right" wrapText="1"/>
    </xf>
    <xf numFmtId="0" fontId="17" fillId="2" borderId="0" xfId="0" applyFont="1" applyFill="1" applyBorder="1" applyAlignment="1"/>
    <xf numFmtId="169" fontId="13" fillId="2" borderId="12" xfId="9" applyNumberFormat="1" applyFont="1" applyFill="1" applyBorder="1"/>
    <xf numFmtId="3" fontId="28" fillId="0" borderId="0" xfId="0" applyNumberFormat="1" applyFont="1" applyFill="1"/>
    <xf numFmtId="169" fontId="13" fillId="2" borderId="0" xfId="9" applyNumberFormat="1" applyFont="1" applyFill="1" applyBorder="1"/>
    <xf numFmtId="0" fontId="17" fillId="2" borderId="1" xfId="0" applyFont="1" applyFill="1" applyBorder="1" applyAlignment="1"/>
    <xf numFmtId="3" fontId="13" fillId="2" borderId="1" xfId="0" applyNumberFormat="1" applyFont="1" applyFill="1" applyBorder="1"/>
    <xf numFmtId="169" fontId="13" fillId="2" borderId="1" xfId="9" applyNumberFormat="1" applyFont="1" applyFill="1" applyBorder="1"/>
    <xf numFmtId="0" fontId="29" fillId="2" borderId="2" xfId="0" applyFont="1" applyFill="1" applyBorder="1"/>
    <xf numFmtId="3" fontId="18" fillId="2" borderId="2" xfId="0" applyNumberFormat="1" applyFont="1" applyFill="1" applyBorder="1"/>
    <xf numFmtId="169" fontId="18" fillId="2" borderId="2" xfId="9" applyNumberFormat="1" applyFont="1" applyFill="1" applyBorder="1"/>
    <xf numFmtId="0" fontId="18" fillId="2" borderId="0" xfId="0" applyFont="1" applyFill="1" applyAlignment="1"/>
    <xf numFmtId="3" fontId="18" fillId="2" borderId="1" xfId="0" applyNumberFormat="1" applyFont="1" applyFill="1" applyBorder="1"/>
    <xf numFmtId="3" fontId="13" fillId="2" borderId="13" xfId="0" applyNumberFormat="1" applyFont="1" applyFill="1" applyBorder="1"/>
    <xf numFmtId="3" fontId="13" fillId="2" borderId="3" xfId="0" applyNumberFormat="1" applyFont="1" applyFill="1" applyBorder="1"/>
    <xf numFmtId="3" fontId="18" fillId="2" borderId="6" xfId="0" applyNumberFormat="1" applyFont="1" applyFill="1" applyBorder="1"/>
    <xf numFmtId="0" fontId="10" fillId="5" borderId="0" xfId="0" applyFont="1" applyFill="1"/>
    <xf numFmtId="0" fontId="10" fillId="5" borderId="0" xfId="0" applyNumberFormat="1" applyFont="1" applyFill="1" applyBorder="1" applyAlignment="1">
      <alignment horizontal="center" wrapText="1"/>
    </xf>
    <xf numFmtId="0" fontId="10" fillId="5" borderId="15" xfId="0" applyNumberFormat="1" applyFont="1" applyFill="1" applyBorder="1" applyAlignment="1">
      <alignment horizontal="center" wrapText="1"/>
    </xf>
    <xf numFmtId="0" fontId="10" fillId="5" borderId="8" xfId="0" applyFont="1" applyFill="1" applyBorder="1"/>
    <xf numFmtId="0" fontId="10" fillId="5" borderId="8" xfId="0" applyFont="1" applyFill="1" applyBorder="1" applyAlignment="1">
      <alignment horizontal="right" wrapText="1"/>
    </xf>
    <xf numFmtId="0" fontId="10" fillId="5" borderId="8" xfId="0" applyFont="1" applyFill="1" applyBorder="1" applyAlignment="1">
      <alignment horizontal="center"/>
    </xf>
    <xf numFmtId="0" fontId="10" fillId="5" borderId="16" xfId="0" applyFont="1" applyFill="1" applyBorder="1" applyAlignment="1">
      <alignment horizontal="center"/>
    </xf>
    <xf numFmtId="0" fontId="17" fillId="6" borderId="0" xfId="0" applyFont="1" applyFill="1" applyBorder="1"/>
    <xf numFmtId="169" fontId="13" fillId="2" borderId="0" xfId="9" applyNumberFormat="1" applyFont="1" applyFill="1" applyAlignment="1">
      <alignment horizontal="center"/>
    </xf>
    <xf numFmtId="169" fontId="13" fillId="2" borderId="0" xfId="9" applyNumberFormat="1" applyFont="1" applyFill="1" applyBorder="1" applyAlignment="1">
      <alignment horizontal="center"/>
    </xf>
    <xf numFmtId="0" fontId="17" fillId="6" borderId="1" xfId="0" applyFont="1" applyFill="1" applyBorder="1"/>
    <xf numFmtId="0" fontId="18" fillId="2" borderId="2" xfId="0" applyFont="1" applyFill="1" applyBorder="1"/>
    <xf numFmtId="169" fontId="18" fillId="2" borderId="2" xfId="9" applyNumberFormat="1" applyFont="1" applyFill="1" applyBorder="1" applyAlignment="1">
      <alignment horizontal="center"/>
    </xf>
    <xf numFmtId="0" fontId="19" fillId="7" borderId="0" xfId="0" applyFont="1" applyFill="1" applyBorder="1" applyAlignment="1">
      <alignment horizontal="center" wrapText="1"/>
    </xf>
    <xf numFmtId="0" fontId="30" fillId="5" borderId="8" xfId="0" applyFont="1" applyFill="1" applyBorder="1" applyAlignment="1">
      <alignment vertical="top"/>
    </xf>
    <xf numFmtId="0" fontId="13" fillId="5" borderId="8" xfId="0" applyFont="1" applyFill="1" applyBorder="1"/>
    <xf numFmtId="0" fontId="19" fillId="7" borderId="8" xfId="16" applyFont="1" applyFill="1" applyBorder="1" applyAlignment="1">
      <alignment horizontal="right"/>
    </xf>
    <xf numFmtId="3" fontId="18" fillId="0" borderId="18" xfId="0" applyNumberFormat="1" applyFont="1" applyBorder="1"/>
    <xf numFmtId="0" fontId="18" fillId="0" borderId="18" xfId="0" applyFont="1" applyBorder="1" applyAlignment="1"/>
    <xf numFmtId="167" fontId="16" fillId="0" borderId="0" xfId="0" applyNumberFormat="1" applyFont="1" applyFill="1" applyBorder="1" applyAlignment="1">
      <alignment vertical="top"/>
    </xf>
    <xf numFmtId="0" fontId="19" fillId="7" borderId="0" xfId="16" applyFont="1" applyFill="1" applyBorder="1" applyAlignment="1">
      <alignment horizontal="center" vertical="top" wrapText="1"/>
    </xf>
    <xf numFmtId="0" fontId="19" fillId="7" borderId="20" xfId="16" applyFont="1" applyFill="1" applyBorder="1" applyAlignment="1">
      <alignment horizontal="right" wrapText="1"/>
    </xf>
    <xf numFmtId="0" fontId="19" fillId="7" borderId="21" xfId="16" applyFont="1" applyFill="1" applyBorder="1" applyAlignment="1">
      <alignment horizontal="right" wrapText="1"/>
    </xf>
    <xf numFmtId="0" fontId="19" fillId="7" borderId="25" xfId="16" applyFont="1" applyFill="1" applyBorder="1" applyAlignment="1">
      <alignment horizontal="right" vertical="top" wrapText="1"/>
    </xf>
    <xf numFmtId="0" fontId="19" fillId="7" borderId="20" xfId="16" applyFont="1" applyFill="1" applyBorder="1" applyAlignment="1">
      <alignment horizontal="right" vertical="top" wrapText="1"/>
    </xf>
    <xf numFmtId="0" fontId="16" fillId="0" borderId="12"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 xfId="0" applyFont="1" applyFill="1" applyBorder="1" applyAlignment="1">
      <alignment horizontal="left" vertical="center"/>
    </xf>
    <xf numFmtId="0" fontId="13" fillId="0" borderId="1" xfId="0" applyFont="1" applyBorder="1" applyAlignment="1"/>
    <xf numFmtId="167" fontId="16" fillId="0" borderId="1" xfId="0" applyNumberFormat="1" applyFont="1" applyFill="1" applyBorder="1" applyAlignment="1">
      <alignment vertical="top"/>
    </xf>
    <xf numFmtId="0" fontId="19" fillId="7" borderId="26" xfId="16" applyFont="1" applyFill="1" applyBorder="1" applyAlignment="1">
      <alignment horizontal="center" vertical="center" wrapText="1"/>
    </xf>
    <xf numFmtId="0" fontId="19" fillId="0" borderId="0" xfId="16" applyFont="1" applyFill="1" applyBorder="1" applyAlignment="1">
      <alignment horizontal="right"/>
    </xf>
    <xf numFmtId="3" fontId="18" fillId="0" borderId="0" xfId="0" applyNumberFormat="1" applyFont="1" applyFill="1" applyBorder="1"/>
    <xf numFmtId="0" fontId="10" fillId="5" borderId="8" xfId="0" applyFont="1" applyFill="1" applyBorder="1" applyAlignment="1">
      <alignment horizontal="left" wrapText="1"/>
    </xf>
    <xf numFmtId="0" fontId="10" fillId="5" borderId="8" xfId="0" applyFont="1" applyFill="1" applyBorder="1" applyAlignment="1">
      <alignment horizontal="center" wrapText="1"/>
    </xf>
    <xf numFmtId="10" fontId="13" fillId="2" borderId="0" xfId="9" applyNumberFormat="1" applyFont="1" applyFill="1" applyAlignment="1">
      <alignment horizontal="center"/>
    </xf>
    <xf numFmtId="0" fontId="13" fillId="2" borderId="1" xfId="0" applyFont="1" applyFill="1" applyBorder="1"/>
    <xf numFmtId="169" fontId="13" fillId="2" borderId="1" xfId="9" applyNumberFormat="1" applyFont="1" applyFill="1" applyBorder="1" applyAlignment="1">
      <alignment horizontal="center"/>
    </xf>
    <xf numFmtId="10" fontId="13" fillId="2" borderId="1" xfId="9" applyNumberFormat="1" applyFont="1" applyFill="1" applyBorder="1" applyAlignment="1">
      <alignment horizontal="center"/>
    </xf>
    <xf numFmtId="10" fontId="18" fillId="2" borderId="2" xfId="9" applyNumberFormat="1" applyFont="1" applyFill="1" applyBorder="1" applyAlignment="1">
      <alignment horizontal="center"/>
    </xf>
    <xf numFmtId="0" fontId="13" fillId="2" borderId="0" xfId="0" applyFont="1" applyFill="1" applyAlignment="1">
      <alignment horizontal="center"/>
    </xf>
    <xf numFmtId="0" fontId="13" fillId="2" borderId="2" xfId="0" applyFont="1" applyFill="1" applyBorder="1"/>
    <xf numFmtId="0" fontId="13" fillId="0" borderId="2" xfId="0" applyFont="1" applyBorder="1" applyAlignment="1">
      <alignment horizontal="left"/>
    </xf>
    <xf numFmtId="0" fontId="18" fillId="0" borderId="2" xfId="0" applyFont="1" applyBorder="1" applyAlignment="1">
      <alignment horizontal="left"/>
    </xf>
    <xf numFmtId="0" fontId="18" fillId="0" borderId="0" xfId="0" applyFont="1" applyAlignment="1">
      <alignment horizontal="left"/>
    </xf>
    <xf numFmtId="0" fontId="18" fillId="0" borderId="0" xfId="0" applyFont="1" applyBorder="1" applyAlignment="1">
      <alignment horizontal="left"/>
    </xf>
    <xf numFmtId="3" fontId="13" fillId="2" borderId="2" xfId="0" applyNumberFormat="1" applyFont="1" applyFill="1" applyBorder="1"/>
    <xf numFmtId="3" fontId="26" fillId="0" borderId="0" xfId="0" applyNumberFormat="1" applyFont="1" applyFill="1" applyBorder="1"/>
    <xf numFmtId="0" fontId="13" fillId="2" borderId="0" xfId="0" applyFont="1" applyFill="1" applyBorder="1" applyAlignment="1">
      <alignment horizontal="center"/>
    </xf>
    <xf numFmtId="3" fontId="13" fillId="2" borderId="0" xfId="0" applyNumberFormat="1" applyFont="1" applyFill="1" applyBorder="1" applyAlignment="1">
      <alignment horizontal="right"/>
    </xf>
    <xf numFmtId="0" fontId="18" fillId="2" borderId="1" xfId="0" applyFont="1" applyFill="1" applyBorder="1"/>
    <xf numFmtId="3" fontId="18" fillId="2" borderId="2" xfId="0" applyNumberFormat="1" applyFont="1" applyFill="1" applyBorder="1" applyAlignment="1">
      <alignment horizontal="right"/>
    </xf>
    <xf numFmtId="3" fontId="13" fillId="2" borderId="0" xfId="0" applyNumberFormat="1" applyFont="1" applyFill="1" applyAlignment="1">
      <alignment horizontal="center"/>
    </xf>
    <xf numFmtId="3" fontId="18" fillId="2" borderId="2" xfId="0" applyNumberFormat="1" applyFont="1" applyFill="1" applyBorder="1" applyAlignment="1">
      <alignment horizontal="center"/>
    </xf>
    <xf numFmtId="3" fontId="13" fillId="2" borderId="0" xfId="0" applyNumberFormat="1" applyFont="1" applyFill="1" applyAlignment="1">
      <alignment horizontal="right"/>
    </xf>
    <xf numFmtId="3" fontId="13" fillId="0" borderId="0" xfId="0" applyNumberFormat="1" applyFont="1" applyBorder="1" applyAlignment="1">
      <alignment horizontal="left"/>
    </xf>
    <xf numFmtId="3" fontId="18" fillId="0" borderId="2" xfId="0" applyNumberFormat="1" applyFont="1" applyBorder="1" applyAlignment="1">
      <alignment horizontal="left"/>
    </xf>
    <xf numFmtId="0" fontId="19" fillId="7" borderId="0" xfId="16" applyFont="1" applyFill="1" applyBorder="1" applyAlignment="1">
      <alignment horizontal="left" wrapText="1"/>
    </xf>
    <xf numFmtId="0" fontId="10" fillId="9" borderId="8" xfId="0" applyFont="1" applyFill="1" applyBorder="1" applyAlignment="1">
      <alignment horizontal="right"/>
    </xf>
    <xf numFmtId="0" fontId="13" fillId="0" borderId="0" xfId="0" applyFont="1" applyFill="1" applyBorder="1" applyAlignment="1">
      <alignment horizontal="left"/>
    </xf>
    <xf numFmtId="174" fontId="13" fillId="0" borderId="0" xfId="0" applyNumberFormat="1" applyFont="1" applyBorder="1" applyAlignment="1">
      <alignment horizontal="right" vertical="center"/>
    </xf>
    <xf numFmtId="0" fontId="13" fillId="0" borderId="1" xfId="0" applyFont="1" applyFill="1" applyBorder="1" applyAlignment="1">
      <alignment horizontal="left"/>
    </xf>
    <xf numFmtId="0" fontId="11" fillId="2" borderId="0" xfId="0" applyFont="1" applyFill="1" applyBorder="1"/>
    <xf numFmtId="3" fontId="11" fillId="2" borderId="0" xfId="0" applyNumberFormat="1" applyFont="1" applyFill="1" applyBorder="1"/>
    <xf numFmtId="169" fontId="0" fillId="2" borderId="0" xfId="0" applyNumberFormat="1" applyFill="1"/>
    <xf numFmtId="0" fontId="31" fillId="2" borderId="0" xfId="0" applyFont="1" applyFill="1" applyBorder="1"/>
    <xf numFmtId="0" fontId="10" fillId="9" borderId="8" xfId="0" applyFont="1" applyFill="1" applyBorder="1" applyAlignment="1">
      <alignment horizontal="left" vertical="center"/>
    </xf>
    <xf numFmtId="3" fontId="11" fillId="2" borderId="0" xfId="0" applyNumberFormat="1" applyFont="1" applyFill="1"/>
    <xf numFmtId="0" fontId="20" fillId="2" borderId="0" xfId="0" applyFont="1" applyFill="1" applyBorder="1"/>
    <xf numFmtId="3" fontId="11" fillId="2" borderId="2" xfId="0" applyNumberFormat="1" applyFont="1" applyFill="1" applyBorder="1"/>
    <xf numFmtId="3" fontId="27" fillId="2" borderId="1" xfId="19" applyNumberFormat="1" applyFont="1" applyFill="1" applyBorder="1">
      <alignment horizontal="right"/>
    </xf>
    <xf numFmtId="0" fontId="10" fillId="9" borderId="8" xfId="0" applyFont="1" applyFill="1" applyBorder="1"/>
    <xf numFmtId="174" fontId="18" fillId="0" borderId="2" xfId="0" applyNumberFormat="1" applyFont="1" applyBorder="1" applyAlignment="1">
      <alignment horizontal="right" vertical="center"/>
    </xf>
    <xf numFmtId="0" fontId="13" fillId="5" borderId="0" xfId="0" applyFont="1" applyFill="1"/>
    <xf numFmtId="0" fontId="10" fillId="8" borderId="8" xfId="0" applyFont="1" applyFill="1" applyBorder="1" applyAlignment="1">
      <alignment horizontal="center" vertical="center"/>
    </xf>
    <xf numFmtId="3" fontId="13" fillId="0" borderId="1" xfId="0" applyNumberFormat="1" applyFont="1" applyFill="1" applyBorder="1" applyAlignment="1">
      <alignment horizontal="right"/>
    </xf>
    <xf numFmtId="3" fontId="13" fillId="0" borderId="1" xfId="0" applyNumberFormat="1" applyFont="1" applyBorder="1" applyAlignment="1">
      <alignment horizontal="right"/>
    </xf>
    <xf numFmtId="0" fontId="7" fillId="0" borderId="2" xfId="0" applyFont="1" applyBorder="1" applyAlignment="1">
      <alignment horizontal="center"/>
    </xf>
    <xf numFmtId="0" fontId="13" fillId="0" borderId="0" xfId="0" applyFont="1" applyBorder="1" applyAlignment="1">
      <alignment horizontal="right" wrapText="1"/>
    </xf>
    <xf numFmtId="0" fontId="13" fillId="0" borderId="1" xfId="0" applyFont="1" applyBorder="1" applyAlignment="1">
      <alignment horizontal="right" wrapText="1"/>
    </xf>
    <xf numFmtId="3" fontId="18" fillId="0" borderId="2" xfId="0" applyNumberFormat="1" applyFont="1" applyBorder="1" applyAlignment="1">
      <alignment horizontal="right"/>
    </xf>
    <xf numFmtId="0" fontId="10" fillId="5" borderId="8" xfId="0" applyFont="1" applyFill="1" applyBorder="1" applyAlignment="1">
      <alignment horizontal="right" vertical="center" wrapText="1"/>
    </xf>
    <xf numFmtId="0" fontId="10" fillId="5" borderId="8" xfId="0" applyFont="1" applyFill="1" applyBorder="1" applyAlignment="1">
      <alignment horizontal="right" vertical="center"/>
    </xf>
    <xf numFmtId="0" fontId="18" fillId="0" borderId="18" xfId="0" applyFont="1" applyFill="1" applyBorder="1" applyAlignment="1">
      <alignment wrapText="1"/>
    </xf>
    <xf numFmtId="3" fontId="16" fillId="2" borderId="18" xfId="19" applyNumberFormat="1" applyFont="1" applyFill="1" applyBorder="1">
      <alignment horizontal="right"/>
    </xf>
    <xf numFmtId="3" fontId="13" fillId="2" borderId="18" xfId="0" applyNumberFormat="1" applyFont="1" applyFill="1" applyBorder="1"/>
    <xf numFmtId="0" fontId="18" fillId="0" borderId="18" xfId="0" applyFont="1" applyFill="1" applyBorder="1" applyAlignment="1">
      <alignment horizontal="left"/>
    </xf>
    <xf numFmtId="1" fontId="13" fillId="2" borderId="0" xfId="0" applyNumberFormat="1" applyFont="1" applyFill="1" applyAlignment="1">
      <alignment horizontal="right"/>
    </xf>
    <xf numFmtId="1" fontId="13" fillId="2" borderId="1" xfId="0" applyNumberFormat="1" applyFont="1" applyFill="1" applyBorder="1" applyAlignment="1">
      <alignment horizontal="right"/>
    </xf>
    <xf numFmtId="1" fontId="13" fillId="2" borderId="2" xfId="0" applyNumberFormat="1" applyFont="1" applyFill="1" applyBorder="1" applyAlignment="1">
      <alignment horizontal="right"/>
    </xf>
    <xf numFmtId="1" fontId="18" fillId="2" borderId="1" xfId="0" applyNumberFormat="1" applyFont="1" applyFill="1" applyBorder="1" applyAlignment="1">
      <alignment horizontal="right"/>
    </xf>
    <xf numFmtId="1" fontId="18" fillId="2" borderId="2" xfId="0" applyNumberFormat="1" applyFont="1" applyFill="1" applyBorder="1" applyAlignment="1">
      <alignment horizontal="right"/>
    </xf>
    <xf numFmtId="9" fontId="18" fillId="2" borderId="1" xfId="9" applyFont="1" applyFill="1" applyBorder="1"/>
    <xf numFmtId="0" fontId="10" fillId="9" borderId="8" xfId="0" applyFont="1" applyFill="1" applyBorder="1" applyAlignment="1"/>
    <xf numFmtId="3" fontId="13" fillId="0" borderId="0" xfId="0" applyNumberFormat="1" applyFont="1" applyBorder="1" applyAlignment="1">
      <alignment horizontal="right" wrapText="1"/>
    </xf>
    <xf numFmtId="169" fontId="13" fillId="0" borderId="2" xfId="0" applyNumberFormat="1" applyFont="1" applyBorder="1"/>
    <xf numFmtId="0" fontId="0" fillId="2" borderId="0" xfId="0" applyFont="1" applyFill="1"/>
    <xf numFmtId="0" fontId="0" fillId="0" borderId="0" xfId="0" applyFont="1" applyAlignment="1">
      <alignment vertical="center"/>
    </xf>
    <xf numFmtId="0" fontId="0" fillId="0" borderId="0" xfId="0" applyFont="1" applyAlignment="1"/>
    <xf numFmtId="0" fontId="0" fillId="2" borderId="0" xfId="0" applyFont="1" applyFill="1" applyAlignment="1"/>
    <xf numFmtId="0" fontId="19" fillId="7" borderId="8" xfId="16" applyFont="1" applyFill="1" applyBorder="1" applyAlignment="1">
      <alignment horizontal="right" vertical="center" wrapText="1"/>
    </xf>
    <xf numFmtId="0" fontId="19" fillId="7" borderId="0" xfId="16" applyFont="1" applyFill="1" applyBorder="1" applyAlignment="1">
      <alignment horizontal="right" wrapText="1"/>
    </xf>
    <xf numFmtId="0" fontId="19" fillId="7" borderId="8" xfId="16" applyFont="1" applyFill="1" applyBorder="1" applyAlignment="1">
      <alignment horizontal="right" wrapText="1"/>
    </xf>
    <xf numFmtId="9" fontId="18" fillId="0" borderId="2" xfId="0" applyNumberFormat="1" applyFont="1" applyBorder="1"/>
    <xf numFmtId="0" fontId="10" fillId="5" borderId="0" xfId="15" applyFont="1" applyFill="1" applyAlignment="1">
      <alignment horizontal="center" vertical="center"/>
    </xf>
    <xf numFmtId="1" fontId="13" fillId="5" borderId="0" xfId="0" applyNumberFormat="1" applyFont="1" applyFill="1" applyAlignment="1">
      <alignment horizontal="right"/>
    </xf>
    <xf numFmtId="0" fontId="13" fillId="5" borderId="0" xfId="0" applyFont="1" applyFill="1" applyAlignment="1">
      <alignment horizontal="center"/>
    </xf>
    <xf numFmtId="0" fontId="0" fillId="5" borderId="0" xfId="0" applyFill="1"/>
    <xf numFmtId="0" fontId="13" fillId="5" borderId="26" xfId="0" applyFont="1" applyFill="1" applyBorder="1"/>
    <xf numFmtId="0" fontId="4" fillId="2" borderId="0" xfId="10" applyFont="1" applyFill="1"/>
    <xf numFmtId="0" fontId="4" fillId="0" borderId="0" xfId="10" applyFont="1" applyFill="1"/>
    <xf numFmtId="0" fontId="38" fillId="2" borderId="0" xfId="10" applyFont="1" applyFill="1" applyBorder="1" applyAlignment="1">
      <alignment vertical="center"/>
    </xf>
    <xf numFmtId="0" fontId="38" fillId="2" borderId="0" xfId="10" applyFont="1" applyFill="1" applyBorder="1" applyAlignment="1">
      <alignment vertical="center" wrapText="1"/>
    </xf>
    <xf numFmtId="0" fontId="4" fillId="0" borderId="28" xfId="10" applyFont="1" applyFill="1" applyBorder="1" applyAlignment="1">
      <alignment vertical="center"/>
    </xf>
    <xf numFmtId="0" fontId="39" fillId="10" borderId="28" xfId="10" applyFont="1" applyFill="1" applyBorder="1" applyAlignment="1">
      <alignment vertical="center"/>
    </xf>
    <xf numFmtId="0" fontId="4" fillId="11" borderId="28" xfId="10" applyFont="1" applyFill="1" applyBorder="1" applyAlignment="1">
      <alignment horizontal="center" vertical="center"/>
    </xf>
    <xf numFmtId="0" fontId="4" fillId="11" borderId="28" xfId="10" applyFont="1" applyFill="1" applyBorder="1" applyAlignment="1">
      <alignment horizontal="left" vertical="center" wrapText="1"/>
    </xf>
    <xf numFmtId="0" fontId="4" fillId="11" borderId="33" xfId="10" applyFont="1" applyFill="1" applyBorder="1" applyAlignment="1">
      <alignment vertical="center"/>
    </xf>
    <xf numFmtId="175" fontId="38" fillId="11" borderId="28" xfId="11" applyNumberFormat="1" applyFont="1" applyFill="1" applyBorder="1" applyAlignment="1">
      <alignment vertical="center"/>
    </xf>
    <xf numFmtId="0" fontId="4" fillId="0" borderId="28" xfId="10" applyFont="1" applyFill="1" applyBorder="1" applyAlignment="1">
      <alignment horizontal="center" vertical="center"/>
    </xf>
    <xf numFmtId="0" fontId="40" fillId="0" borderId="28" xfId="10" applyFont="1" applyFill="1" applyBorder="1" applyAlignment="1">
      <alignment horizontal="left" vertical="center" indent="2"/>
    </xf>
    <xf numFmtId="175" fontId="38" fillId="0" borderId="28" xfId="11" applyNumberFormat="1" applyFont="1" applyFill="1" applyBorder="1" applyAlignment="1">
      <alignment vertical="center"/>
    </xf>
    <xf numFmtId="0" fontId="40" fillId="0" borderId="28" xfId="10" applyFont="1" applyFill="1" applyBorder="1" applyAlignment="1">
      <alignment horizontal="left" vertical="center" wrapText="1" indent="2"/>
    </xf>
    <xf numFmtId="175" fontId="4" fillId="11" borderId="28" xfId="10" applyNumberFormat="1" applyFont="1" applyFill="1" applyBorder="1" applyAlignment="1">
      <alignment vertical="center"/>
    </xf>
    <xf numFmtId="0" fontId="39" fillId="11" borderId="28" xfId="10" applyFont="1" applyFill="1" applyBorder="1" applyAlignment="1">
      <alignment horizontal="left" vertical="center" wrapText="1"/>
    </xf>
    <xf numFmtId="0" fontId="4" fillId="11" borderId="28" xfId="10" applyFont="1" applyFill="1" applyBorder="1" applyAlignment="1">
      <alignment horizontal="center" vertical="center" wrapText="1"/>
    </xf>
    <xf numFmtId="0" fontId="4" fillId="0" borderId="28" xfId="10" applyFont="1" applyFill="1" applyBorder="1" applyAlignment="1">
      <alignment horizontal="center" vertical="center" wrapText="1"/>
    </xf>
    <xf numFmtId="0" fontId="41" fillId="0" borderId="28" xfId="10" applyFont="1" applyFill="1" applyBorder="1" applyAlignment="1">
      <alignment horizontal="left" vertical="center" wrapText="1"/>
    </xf>
    <xf numFmtId="165" fontId="38" fillId="0" borderId="28" xfId="11" applyFont="1" applyFill="1" applyBorder="1" applyAlignment="1">
      <alignment vertical="center"/>
    </xf>
    <xf numFmtId="0" fontId="39" fillId="11" borderId="28" xfId="10" applyFont="1" applyFill="1" applyBorder="1" applyAlignment="1">
      <alignment horizontal="center" vertical="center" wrapText="1"/>
    </xf>
    <xf numFmtId="9" fontId="38" fillId="11" borderId="28" xfId="9" applyFont="1" applyFill="1" applyBorder="1" applyAlignment="1">
      <alignment vertical="center"/>
    </xf>
    <xf numFmtId="14" fontId="32" fillId="2" borderId="0" xfId="10" applyNumberFormat="1" applyFont="1" applyFill="1"/>
    <xf numFmtId="0" fontId="32" fillId="2" borderId="0" xfId="10" applyFont="1" applyFill="1"/>
    <xf numFmtId="0" fontId="33" fillId="2" borderId="0" xfId="10" applyFont="1" applyFill="1"/>
    <xf numFmtId="0" fontId="34" fillId="2" borderId="0" xfId="10" applyFont="1" applyFill="1"/>
    <xf numFmtId="0" fontId="35" fillId="2" borderId="0" xfId="10" applyFont="1" applyFill="1" applyBorder="1" applyAlignment="1">
      <alignment vertical="center"/>
    </xf>
    <xf numFmtId="175" fontId="4" fillId="2" borderId="0" xfId="10" applyNumberFormat="1" applyFont="1" applyFill="1"/>
    <xf numFmtId="15" fontId="4" fillId="2" borderId="0" xfId="10" applyNumberFormat="1" applyFont="1" applyFill="1"/>
    <xf numFmtId="175" fontId="32" fillId="2" borderId="0" xfId="11" applyNumberFormat="1" applyFont="1" applyFill="1"/>
    <xf numFmtId="0" fontId="37" fillId="2" borderId="0" xfId="15" applyFont="1" applyFill="1"/>
    <xf numFmtId="0" fontId="38" fillId="2" borderId="0" xfId="10" applyFont="1" applyFill="1" applyBorder="1" applyAlignment="1">
      <alignment horizontal="left" vertical="center" wrapText="1"/>
    </xf>
    <xf numFmtId="14" fontId="4" fillId="0" borderId="28" xfId="10" applyNumberFormat="1" applyFont="1" applyFill="1" applyBorder="1" applyAlignment="1">
      <alignment vertical="center"/>
    </xf>
    <xf numFmtId="0" fontId="13" fillId="2" borderId="0" xfId="10" applyFont="1" applyFill="1"/>
    <xf numFmtId="0" fontId="14" fillId="2" borderId="0" xfId="15" quotePrefix="1" applyFont="1" applyFill="1" applyAlignment="1">
      <alignment horizontal="right"/>
    </xf>
    <xf numFmtId="170" fontId="13" fillId="0" borderId="1" xfId="9" applyNumberFormat="1" applyFont="1" applyBorder="1" applyAlignment="1">
      <alignment horizontal="right"/>
    </xf>
    <xf numFmtId="0" fontId="11" fillId="2" borderId="0" xfId="0" applyFont="1" applyFill="1" applyAlignment="1">
      <alignment horizontal="justify" vertical="top" wrapText="1"/>
    </xf>
    <xf numFmtId="0" fontId="19" fillId="7" borderId="0" xfId="16" applyFont="1" applyFill="1" applyBorder="1" applyAlignment="1">
      <alignment horizontal="center"/>
    </xf>
    <xf numFmtId="0" fontId="19" fillId="7" borderId="0" xfId="16" applyFont="1" applyFill="1" applyBorder="1" applyAlignment="1">
      <alignment horizontal="center" wrapText="1"/>
    </xf>
    <xf numFmtId="0" fontId="19" fillId="7" borderId="0" xfId="16" applyFont="1" applyFill="1" applyBorder="1" applyAlignment="1">
      <alignment horizontal="right" vertical="center" wrapText="1"/>
    </xf>
    <xf numFmtId="0" fontId="19" fillId="7" borderId="8" xfId="16" applyFont="1" applyFill="1" applyBorder="1" applyAlignment="1">
      <alignment horizontal="right" vertical="center" wrapText="1"/>
    </xf>
    <xf numFmtId="0" fontId="19" fillId="7" borderId="10" xfId="16" applyFont="1" applyFill="1" applyBorder="1" applyAlignment="1">
      <alignment horizontal="center" wrapText="1"/>
    </xf>
    <xf numFmtId="0" fontId="19" fillId="7" borderId="0" xfId="16" applyFont="1" applyFill="1" applyBorder="1" applyAlignment="1">
      <alignment horizontal="right" wrapText="1"/>
    </xf>
    <xf numFmtId="0" fontId="19" fillId="7" borderId="8" xfId="16" applyFont="1" applyFill="1" applyBorder="1" applyAlignment="1">
      <alignment horizontal="right" wrapText="1"/>
    </xf>
    <xf numFmtId="0" fontId="19" fillId="7" borderId="10" xfId="16" applyFont="1" applyFill="1" applyBorder="1" applyAlignment="1">
      <alignment horizontal="center" vertical="center" wrapText="1"/>
    </xf>
    <xf numFmtId="0" fontId="19" fillId="7" borderId="0" xfId="16" applyFont="1" applyFill="1" applyBorder="1" applyAlignment="1">
      <alignment horizontal="center" vertical="center" wrapText="1"/>
    </xf>
    <xf numFmtId="0" fontId="19" fillId="7" borderId="0" xfId="16" applyFont="1" applyFill="1" applyBorder="1" applyAlignment="1">
      <alignment horizontal="center" vertical="center"/>
    </xf>
    <xf numFmtId="0" fontId="19" fillId="7" borderId="10" xfId="16" applyFont="1" applyFill="1" applyBorder="1" applyAlignment="1">
      <alignment horizontal="center" vertical="center"/>
    </xf>
    <xf numFmtId="0" fontId="19" fillId="7" borderId="0" xfId="16" applyFont="1" applyFill="1" applyBorder="1" applyAlignment="1">
      <alignment horizontal="right" vertical="center"/>
    </xf>
    <xf numFmtId="0" fontId="19" fillId="7" borderId="8" xfId="16" applyFont="1" applyFill="1" applyBorder="1" applyAlignment="1">
      <alignment horizontal="right" vertical="center"/>
    </xf>
    <xf numFmtId="9" fontId="25" fillId="7" borderId="0" xfId="16" applyNumberFormat="1" applyFont="1" applyFill="1" applyBorder="1" applyAlignment="1">
      <alignment horizontal="right" wrapText="1"/>
    </xf>
    <xf numFmtId="9" fontId="25" fillId="7" borderId="8" xfId="16" applyNumberFormat="1" applyFont="1" applyFill="1" applyBorder="1" applyAlignment="1">
      <alignment horizontal="right" wrapText="1"/>
    </xf>
    <xf numFmtId="9" fontId="19" fillId="7" borderId="0" xfId="16" applyNumberFormat="1" applyFont="1" applyFill="1" applyBorder="1" applyAlignment="1">
      <alignment horizontal="left" wrapText="1"/>
    </xf>
    <xf numFmtId="9" fontId="19" fillId="7" borderId="8" xfId="16" applyNumberFormat="1" applyFont="1" applyFill="1" applyBorder="1" applyAlignment="1">
      <alignment horizontal="left" wrapText="1"/>
    </xf>
    <xf numFmtId="9" fontId="19" fillId="7" borderId="0" xfId="16" applyNumberFormat="1" applyFont="1" applyFill="1" applyBorder="1" applyAlignment="1">
      <alignment horizontal="center" wrapText="1"/>
    </xf>
    <xf numFmtId="9" fontId="19" fillId="7" borderId="8" xfId="16" applyNumberFormat="1" applyFont="1" applyFill="1" applyBorder="1" applyAlignment="1">
      <alignment horizontal="center" wrapText="1"/>
    </xf>
    <xf numFmtId="9" fontId="19" fillId="7" borderId="0" xfId="16" applyNumberFormat="1" applyFont="1" applyFill="1" applyBorder="1" applyAlignment="1">
      <alignment horizontal="right" wrapText="1"/>
    </xf>
    <xf numFmtId="9" fontId="19" fillId="7" borderId="8" xfId="16" applyNumberFormat="1" applyFont="1" applyFill="1" applyBorder="1" applyAlignment="1">
      <alignment horizontal="right" wrapText="1"/>
    </xf>
    <xf numFmtId="0" fontId="19" fillId="7" borderId="0" xfId="0" applyFont="1" applyFill="1" applyBorder="1" applyAlignment="1">
      <alignment horizontal="right" vertical="center" wrapText="1"/>
    </xf>
    <xf numFmtId="0" fontId="19" fillId="7" borderId="8" xfId="0" applyFont="1" applyFill="1" applyBorder="1" applyAlignment="1">
      <alignment horizontal="right" vertical="center" wrapText="1"/>
    </xf>
    <xf numFmtId="0" fontId="10" fillId="5" borderId="10" xfId="0" applyNumberFormat="1" applyFont="1" applyFill="1" applyBorder="1" applyAlignment="1">
      <alignment horizontal="center" wrapText="1"/>
    </xf>
    <xf numFmtId="0" fontId="10" fillId="5" borderId="14" xfId="0" applyNumberFormat="1" applyFont="1" applyFill="1" applyBorder="1" applyAlignment="1">
      <alignment horizontal="center" wrapText="1"/>
    </xf>
    <xf numFmtId="0" fontId="19" fillId="7" borderId="17" xfId="0" applyFont="1" applyFill="1" applyBorder="1" applyAlignment="1">
      <alignment horizontal="center" wrapText="1"/>
    </xf>
    <xf numFmtId="0" fontId="19" fillId="7" borderId="0" xfId="16" applyFont="1" applyFill="1" applyBorder="1" applyAlignment="1">
      <alignment horizontal="left"/>
    </xf>
    <xf numFmtId="0" fontId="19" fillId="7" borderId="8" xfId="16" applyFont="1" applyFill="1" applyBorder="1" applyAlignment="1">
      <alignment horizontal="left"/>
    </xf>
    <xf numFmtId="0" fontId="18" fillId="0" borderId="1" xfId="0" applyFont="1" applyBorder="1" applyAlignment="1">
      <alignment horizontal="left" wrapText="1"/>
    </xf>
    <xf numFmtId="0" fontId="19" fillId="7" borderId="24" xfId="16" applyFont="1" applyFill="1" applyBorder="1" applyAlignment="1">
      <alignment horizontal="center" vertical="top"/>
    </xf>
    <xf numFmtId="0" fontId="19" fillId="7" borderId="19" xfId="16" applyFont="1" applyFill="1" applyBorder="1" applyAlignment="1">
      <alignment horizontal="center" vertical="top"/>
    </xf>
    <xf numFmtId="0" fontId="19" fillId="7" borderId="22" xfId="16" applyFont="1" applyFill="1" applyBorder="1" applyAlignment="1">
      <alignment horizontal="right" vertical="top" wrapText="1"/>
    </xf>
    <xf numFmtId="0" fontId="19" fillId="7" borderId="23" xfId="16" applyFont="1" applyFill="1" applyBorder="1" applyAlignment="1">
      <alignment horizontal="right" vertical="top" wrapText="1"/>
    </xf>
    <xf numFmtId="0" fontId="19" fillId="7" borderId="27" xfId="16" applyFont="1" applyFill="1" applyBorder="1" applyAlignment="1">
      <alignment horizontal="right" vertical="top" wrapText="1"/>
    </xf>
    <xf numFmtId="0" fontId="19" fillId="7" borderId="10" xfId="16" applyFont="1" applyFill="1" applyBorder="1" applyAlignment="1">
      <alignment horizontal="center" vertical="top" wrapText="1"/>
    </xf>
    <xf numFmtId="0" fontId="19" fillId="7" borderId="0" xfId="16" applyFont="1" applyFill="1" applyBorder="1" applyAlignment="1">
      <alignment horizontal="right" vertical="top" wrapText="1"/>
    </xf>
    <xf numFmtId="0" fontId="19" fillId="7" borderId="8" xfId="16" applyFont="1" applyFill="1" applyBorder="1" applyAlignment="1">
      <alignment horizontal="right" vertical="top" wrapText="1"/>
    </xf>
    <xf numFmtId="0" fontId="19" fillId="7" borderId="19" xfId="16" applyFont="1" applyFill="1" applyBorder="1" applyAlignment="1">
      <alignment horizontal="center" vertical="center" wrapText="1"/>
    </xf>
    <xf numFmtId="0" fontId="19" fillId="7" borderId="8" xfId="16" applyFont="1" applyFill="1" applyBorder="1" applyAlignment="1">
      <alignment horizontal="center" vertical="center" wrapText="1"/>
    </xf>
    <xf numFmtId="0" fontId="10" fillId="5" borderId="0" xfId="0" applyFont="1" applyFill="1" applyBorder="1" applyAlignment="1">
      <alignment horizontal="right" wrapText="1"/>
    </xf>
    <xf numFmtId="0" fontId="10" fillId="5" borderId="8" xfId="0" applyFont="1" applyFill="1" applyBorder="1" applyAlignment="1">
      <alignment horizontal="right" wrapText="1"/>
    </xf>
    <xf numFmtId="0" fontId="19" fillId="7" borderId="0" xfId="16" applyFont="1" applyFill="1" applyBorder="1" applyAlignment="1">
      <alignment horizontal="right"/>
    </xf>
    <xf numFmtId="0" fontId="19" fillId="7" borderId="8" xfId="16" applyFont="1" applyFill="1" applyBorder="1" applyAlignment="1">
      <alignment horizontal="right"/>
    </xf>
    <xf numFmtId="9" fontId="19" fillId="7" borderId="0" xfId="16" applyNumberFormat="1" applyFont="1" applyFill="1" applyBorder="1" applyAlignment="1">
      <alignment horizontal="right"/>
    </xf>
    <xf numFmtId="9" fontId="19" fillId="7" borderId="8" xfId="16" applyNumberFormat="1" applyFont="1" applyFill="1" applyBorder="1" applyAlignment="1">
      <alignment horizontal="right"/>
    </xf>
    <xf numFmtId="0" fontId="10" fillId="9" borderId="0" xfId="0" applyFont="1" applyFill="1" applyBorder="1" applyAlignment="1">
      <alignment horizontal="right" wrapText="1"/>
    </xf>
    <xf numFmtId="0" fontId="10" fillId="9" borderId="8" xfId="0" applyFont="1" applyFill="1" applyBorder="1" applyAlignment="1">
      <alignment horizontal="right" wrapText="1"/>
    </xf>
    <xf numFmtId="0" fontId="10" fillId="9" borderId="0" xfId="0" applyFont="1" applyFill="1" applyBorder="1" applyAlignment="1">
      <alignment horizontal="left" wrapText="1"/>
    </xf>
    <xf numFmtId="0" fontId="10" fillId="9" borderId="8" xfId="0" applyFont="1" applyFill="1" applyBorder="1" applyAlignment="1">
      <alignment horizontal="left" wrapText="1"/>
    </xf>
    <xf numFmtId="0" fontId="10" fillId="9" borderId="0" xfId="0" quotePrefix="1" applyFont="1" applyFill="1" applyBorder="1" applyAlignment="1">
      <alignment horizontal="right" wrapText="1"/>
    </xf>
    <xf numFmtId="0" fontId="10" fillId="9" borderId="8" xfId="0" quotePrefix="1" applyFont="1" applyFill="1" applyBorder="1" applyAlignment="1">
      <alignment horizontal="right" wrapText="1"/>
    </xf>
    <xf numFmtId="0" fontId="10" fillId="8" borderId="0" xfId="0" applyFont="1" applyFill="1" applyBorder="1" applyAlignment="1">
      <alignment horizontal="right" wrapText="1"/>
    </xf>
    <xf numFmtId="0" fontId="10" fillId="8" borderId="8" xfId="0" applyFont="1" applyFill="1" applyBorder="1" applyAlignment="1">
      <alignment horizontal="right" wrapText="1"/>
    </xf>
    <xf numFmtId="49" fontId="10" fillId="8" borderId="0" xfId="0" applyNumberFormat="1" applyFont="1" applyFill="1" applyBorder="1" applyAlignment="1">
      <alignment horizontal="left" wrapText="1"/>
    </xf>
    <xf numFmtId="49" fontId="10" fillId="8" borderId="8" xfId="0" applyNumberFormat="1" applyFont="1" applyFill="1" applyBorder="1" applyAlignment="1">
      <alignment horizontal="left" wrapText="1"/>
    </xf>
    <xf numFmtId="0" fontId="10" fillId="8" borderId="1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0" xfId="0" applyFont="1" applyFill="1" applyBorder="1" applyAlignment="1">
      <alignment horizontal="right" vertical="center" wrapText="1"/>
    </xf>
    <xf numFmtId="0" fontId="10" fillId="5" borderId="8" xfId="0" applyFont="1" applyFill="1" applyBorder="1" applyAlignment="1">
      <alignment horizontal="right" vertical="center" wrapText="1"/>
    </xf>
    <xf numFmtId="0" fontId="13" fillId="2" borderId="0" xfId="0" applyFont="1" applyFill="1" applyAlignment="1">
      <alignment horizontal="left" wrapText="1"/>
    </xf>
    <xf numFmtId="0" fontId="13" fillId="2" borderId="1" xfId="0" applyFont="1" applyFill="1" applyBorder="1" applyAlignment="1">
      <alignment horizontal="left" wrapText="1"/>
    </xf>
    <xf numFmtId="0" fontId="35" fillId="5" borderId="5" xfId="10" applyFont="1" applyFill="1" applyBorder="1" applyAlignment="1">
      <alignment horizontal="left" vertical="center"/>
    </xf>
    <xf numFmtId="0" fontId="35" fillId="5" borderId="2" xfId="10" applyFont="1" applyFill="1" applyBorder="1" applyAlignment="1">
      <alignment horizontal="left" vertical="center"/>
    </xf>
    <xf numFmtId="0" fontId="35" fillId="5" borderId="6" xfId="10" applyFont="1" applyFill="1" applyBorder="1" applyAlignment="1">
      <alignment horizontal="left" vertical="center"/>
    </xf>
    <xf numFmtId="0" fontId="35" fillId="5" borderId="28" xfId="10" applyFont="1" applyFill="1" applyBorder="1" applyAlignment="1">
      <alignment horizontal="left" vertical="center" wrapText="1"/>
    </xf>
    <xf numFmtId="0" fontId="39" fillId="0" borderId="5" xfId="10" applyFont="1" applyFill="1" applyBorder="1" applyAlignment="1">
      <alignment horizontal="left" vertical="center" wrapText="1"/>
    </xf>
    <xf numFmtId="0" fontId="39" fillId="0" borderId="6" xfId="10" applyFont="1" applyFill="1" applyBorder="1" applyAlignment="1">
      <alignment horizontal="left" vertical="center" wrapText="1"/>
    </xf>
    <xf numFmtId="0" fontId="39" fillId="0" borderId="29" xfId="10" applyFont="1" applyFill="1" applyBorder="1" applyAlignment="1">
      <alignment horizontal="center" vertical="center" wrapText="1"/>
    </xf>
    <xf numFmtId="0" fontId="39" fillId="0" borderId="30" xfId="10" applyFont="1" applyFill="1" applyBorder="1" applyAlignment="1">
      <alignment horizontal="center" vertical="center" wrapText="1"/>
    </xf>
    <xf numFmtId="0" fontId="39" fillId="0" borderId="31" xfId="10" applyFont="1" applyFill="1" applyBorder="1" applyAlignment="1">
      <alignment horizontal="center" vertical="center" wrapText="1"/>
    </xf>
    <xf numFmtId="0" fontId="39" fillId="0" borderId="7" xfId="10" applyFont="1" applyFill="1" applyBorder="1" applyAlignment="1">
      <alignment horizontal="center" vertical="center" wrapText="1"/>
    </xf>
    <xf numFmtId="0" fontId="39" fillId="0" borderId="1" xfId="10" applyFont="1" applyFill="1" applyBorder="1" applyAlignment="1">
      <alignment horizontal="center" vertical="center" wrapText="1"/>
    </xf>
    <xf numFmtId="0" fontId="39" fillId="0" borderId="32" xfId="10" applyFont="1" applyFill="1" applyBorder="1" applyAlignment="1">
      <alignment horizontal="center" vertical="center" wrapText="1"/>
    </xf>
    <xf numFmtId="0" fontId="39" fillId="0" borderId="28" xfId="10" applyFont="1" applyFill="1" applyBorder="1" applyAlignment="1">
      <alignment horizontal="left" vertical="center" wrapText="1"/>
    </xf>
    <xf numFmtId="0" fontId="39" fillId="0" borderId="28" xfId="10" applyFont="1" applyFill="1" applyBorder="1" applyAlignment="1">
      <alignment horizontal="center" vertical="center" wrapText="1"/>
    </xf>
    <xf numFmtId="0" fontId="4" fillId="11" borderId="33" xfId="10" applyFont="1" applyFill="1" applyBorder="1" applyAlignment="1">
      <alignment horizontal="center" vertical="center"/>
    </xf>
    <xf numFmtId="0" fontId="4" fillId="2" borderId="30" xfId="10" applyFont="1" applyFill="1" applyBorder="1" applyAlignment="1">
      <alignment horizontal="center" vertical="center"/>
    </xf>
  </cellXfs>
  <cellStyles count="20">
    <cellStyle name="Comma [0] 2" xfId="12"/>
    <cellStyle name="Comma [0] 3" xfId="14"/>
    <cellStyle name="Comma 2" xfId="11"/>
    <cellStyle name="Fjárhæð" xfId="19"/>
    <cellStyle name="Hyperlink" xfId="15" builtinId="8"/>
    <cellStyle name="Neutral" xfId="16" builtinId="28"/>
    <cellStyle name="Normal" xfId="0" builtinId="0" customBuiltin="1"/>
    <cellStyle name="Normal 10" xfId="17"/>
    <cellStyle name="Normal 2" xfId="10"/>
    <cellStyle name="Normal 2 2" xfId="13"/>
    <cellStyle name="Normal 3" xfId="4"/>
    <cellStyle name="Normal 3 10" xfId="5"/>
    <cellStyle name="Normal 5 15" xfId="6"/>
    <cellStyle name="Normal 6" xfId="1"/>
    <cellStyle name="Normal 6 10 2 2" xfId="2"/>
    <cellStyle name="Normal 7" xfId="3"/>
    <cellStyle name="Normal 92" xfId="8"/>
    <cellStyle name="Normal 93" xfId="7"/>
    <cellStyle name="Percent" xfId="9" builtinId="5"/>
    <cellStyle name="Texti 3" xfId="18"/>
  </cellStyles>
  <dxfs count="0"/>
  <tableStyles count="0" defaultTableStyle="TableStyleMedium2" defaultPivotStyle="PivotStyleLight16"/>
  <colors>
    <mruColors>
      <color rgb="FF005FAC"/>
      <color rgb="FFFA7800"/>
      <color rgb="FFDC1E35"/>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L54"/>
  <sheetViews>
    <sheetView showGridLines="0" workbookViewId="0">
      <selection activeCell="H20" sqref="H20"/>
    </sheetView>
  </sheetViews>
  <sheetFormatPr defaultRowHeight="15" x14ac:dyDescent="0.25"/>
  <cols>
    <col min="1" max="1" width="44.85546875" style="4" customWidth="1"/>
    <col min="2" max="6" width="9" style="4" customWidth="1"/>
    <col min="7" max="7" width="40.28515625" style="4" customWidth="1"/>
    <col min="8" max="16384" width="9.140625" style="4"/>
  </cols>
  <sheetData>
    <row r="1" spans="1:12" ht="27.75" customHeight="1" x14ac:dyDescent="0.3">
      <c r="A1" s="1" t="s">
        <v>110</v>
      </c>
      <c r="B1" s="2">
        <v>0</v>
      </c>
      <c r="C1" s="2" t="e">
        <f>-VLOOKUP(#REF!,#REF!,10,FALSE)</f>
        <v>#REF!</v>
      </c>
      <c r="D1" s="2" t="e">
        <f>+C1+4</f>
        <v>#REF!</v>
      </c>
      <c r="E1" s="2" t="e">
        <f t="shared" ref="E1:F1" si="0">+D1+4</f>
        <v>#REF!</v>
      </c>
      <c r="F1" s="2" t="e">
        <f t="shared" si="0"/>
        <v>#REF!</v>
      </c>
      <c r="G1" s="3"/>
    </row>
    <row r="2" spans="1:12" ht="15.75" thickBot="1" x14ac:dyDescent="0.3">
      <c r="A2" s="5"/>
      <c r="B2" s="6"/>
      <c r="C2" s="6"/>
      <c r="D2" s="6"/>
      <c r="E2" s="6"/>
      <c r="F2" s="6"/>
      <c r="G2" s="3"/>
    </row>
    <row r="3" spans="1:12" ht="15.75" thickTop="1" x14ac:dyDescent="0.25">
      <c r="A3" s="7"/>
      <c r="B3" s="8"/>
      <c r="C3" s="8"/>
      <c r="D3" s="8"/>
      <c r="E3" s="8"/>
      <c r="F3" s="8"/>
      <c r="G3" s="3"/>
    </row>
    <row r="4" spans="1:12" ht="15" customHeight="1" x14ac:dyDescent="0.25">
      <c r="A4" s="324" t="s">
        <v>111</v>
      </c>
      <c r="B4" s="324"/>
      <c r="C4" s="324"/>
      <c r="D4" s="324"/>
      <c r="E4" s="324"/>
      <c r="F4" s="324"/>
      <c r="G4"/>
      <c r="H4"/>
      <c r="I4"/>
      <c r="J4"/>
      <c r="K4"/>
      <c r="L4"/>
    </row>
    <row r="5" spans="1:12" x14ac:dyDescent="0.25">
      <c r="A5" s="324"/>
      <c r="B5" s="324"/>
      <c r="C5" s="324"/>
      <c r="D5" s="324"/>
      <c r="E5" s="324"/>
      <c r="F5" s="324"/>
      <c r="G5"/>
      <c r="H5"/>
      <c r="I5"/>
      <c r="J5"/>
      <c r="K5"/>
      <c r="L5"/>
    </row>
    <row r="6" spans="1:12" x14ac:dyDescent="0.25">
      <c r="A6" s="324"/>
      <c r="B6" s="324"/>
      <c r="C6" s="324"/>
      <c r="D6" s="324"/>
      <c r="E6" s="324"/>
      <c r="F6" s="324"/>
      <c r="G6"/>
      <c r="H6"/>
      <c r="I6"/>
      <c r="J6"/>
      <c r="K6"/>
      <c r="L6"/>
    </row>
    <row r="7" spans="1:12" x14ac:dyDescent="0.25">
      <c r="A7" s="324"/>
      <c r="B7" s="324"/>
      <c r="C7" s="324"/>
      <c r="D7" s="324"/>
      <c r="E7" s="324"/>
      <c r="F7" s="324"/>
      <c r="G7"/>
      <c r="H7"/>
      <c r="I7"/>
      <c r="J7"/>
      <c r="K7"/>
      <c r="L7"/>
    </row>
    <row r="8" spans="1:12" x14ac:dyDescent="0.25">
      <c r="A8" s="324" t="s">
        <v>112</v>
      </c>
      <c r="B8" s="324"/>
      <c r="C8" s="324"/>
      <c r="D8" s="324"/>
      <c r="E8" s="324"/>
      <c r="F8" s="324"/>
      <c r="G8"/>
      <c r="H8"/>
      <c r="I8"/>
      <c r="J8"/>
      <c r="K8"/>
      <c r="L8"/>
    </row>
    <row r="9" spans="1:12" x14ac:dyDescent="0.25">
      <c r="A9" s="324"/>
      <c r="B9" s="324"/>
      <c r="C9" s="324"/>
      <c r="D9" s="324"/>
      <c r="E9" s="324"/>
      <c r="F9" s="324"/>
      <c r="G9"/>
      <c r="H9"/>
      <c r="I9"/>
      <c r="J9"/>
      <c r="K9"/>
      <c r="L9"/>
    </row>
    <row r="10" spans="1:12" x14ac:dyDescent="0.25">
      <c r="A10" s="324"/>
      <c r="B10" s="324"/>
      <c r="C10" s="324"/>
      <c r="D10" s="324"/>
      <c r="E10" s="324"/>
      <c r="F10" s="324"/>
      <c r="G10"/>
      <c r="H10"/>
      <c r="I10"/>
      <c r="J10"/>
      <c r="K10"/>
      <c r="L10"/>
    </row>
    <row r="11" spans="1:12" s="9" customFormat="1" x14ac:dyDescent="0.25">
      <c r="A11" s="324" t="s">
        <v>113</v>
      </c>
      <c r="B11" s="324"/>
      <c r="C11" s="324"/>
      <c r="D11" s="324"/>
      <c r="E11" s="324"/>
      <c r="F11" s="324"/>
      <c r="G11"/>
      <c r="H11"/>
      <c r="I11"/>
      <c r="J11"/>
      <c r="K11"/>
      <c r="L11"/>
    </row>
    <row r="12" spans="1:12" x14ac:dyDescent="0.25">
      <c r="A12" s="324"/>
      <c r="B12" s="324"/>
      <c r="C12" s="324"/>
      <c r="D12" s="324"/>
      <c r="E12" s="324"/>
      <c r="F12" s="324"/>
      <c r="G12"/>
      <c r="H12"/>
      <c r="I12"/>
      <c r="J12"/>
      <c r="K12"/>
      <c r="L12"/>
    </row>
    <row r="13" spans="1:12" x14ac:dyDescent="0.25">
      <c r="A13" s="324"/>
      <c r="B13" s="324"/>
      <c r="C13" s="324"/>
      <c r="D13" s="324"/>
      <c r="E13" s="324"/>
      <c r="F13" s="324"/>
      <c r="G13"/>
      <c r="H13"/>
      <c r="I13"/>
      <c r="J13"/>
      <c r="K13"/>
      <c r="L13"/>
    </row>
    <row r="14" spans="1:12" x14ac:dyDescent="0.25">
      <c r="A14" s="324"/>
      <c r="B14" s="324"/>
      <c r="C14" s="324"/>
      <c r="D14" s="324"/>
      <c r="E14" s="324"/>
      <c r="F14" s="324"/>
      <c r="G14"/>
      <c r="H14"/>
      <c r="I14"/>
      <c r="J14"/>
      <c r="K14"/>
      <c r="L14"/>
    </row>
    <row r="15" spans="1:12" x14ac:dyDescent="0.25">
      <c r="A15" s="324"/>
      <c r="B15" s="324"/>
      <c r="C15" s="324"/>
      <c r="D15" s="324"/>
      <c r="E15" s="324"/>
      <c r="F15" s="324"/>
      <c r="G15"/>
      <c r="H15"/>
      <c r="I15"/>
      <c r="J15"/>
      <c r="K15"/>
      <c r="L15"/>
    </row>
    <row r="16" spans="1:12" x14ac:dyDescent="0.25">
      <c r="A16" s="324"/>
      <c r="B16" s="324"/>
      <c r="C16" s="324"/>
      <c r="D16" s="324"/>
      <c r="E16" s="324"/>
      <c r="F16" s="324"/>
      <c r="G16"/>
      <c r="H16"/>
      <c r="I16"/>
      <c r="J16"/>
      <c r="K16"/>
      <c r="L16"/>
    </row>
    <row r="17" spans="1:12" x14ac:dyDescent="0.25">
      <c r="A17" s="324" t="s">
        <v>114</v>
      </c>
      <c r="B17" s="324"/>
      <c r="C17" s="324"/>
      <c r="D17" s="324"/>
      <c r="E17" s="324"/>
      <c r="F17" s="324"/>
      <c r="G17"/>
      <c r="H17"/>
      <c r="I17"/>
      <c r="J17"/>
      <c r="K17"/>
      <c r="L17"/>
    </row>
    <row r="18" spans="1:12" x14ac:dyDescent="0.25">
      <c r="A18" s="324"/>
      <c r="B18" s="324"/>
      <c r="C18" s="324"/>
      <c r="D18" s="324"/>
      <c r="E18" s="324"/>
      <c r="F18" s="324"/>
      <c r="G18"/>
      <c r="H18"/>
      <c r="I18"/>
      <c r="J18"/>
      <c r="K18"/>
      <c r="L18"/>
    </row>
    <row r="19" spans="1:12" x14ac:dyDescent="0.25">
      <c r="A19" s="10" t="s">
        <v>115</v>
      </c>
      <c r="B19" s="3"/>
      <c r="C19" s="3"/>
      <c r="D19" s="3"/>
      <c r="E19" s="3"/>
      <c r="F19" s="3"/>
      <c r="G19"/>
      <c r="H19"/>
      <c r="I19"/>
      <c r="J19"/>
      <c r="K19"/>
      <c r="L19"/>
    </row>
    <row r="20" spans="1:12" x14ac:dyDescent="0.25">
      <c r="A20" s="324"/>
      <c r="B20" s="324"/>
      <c r="C20" s="324"/>
      <c r="D20" s="324"/>
      <c r="E20" s="324"/>
      <c r="F20" s="324"/>
      <c r="G20"/>
      <c r="H20"/>
      <c r="I20"/>
      <c r="J20"/>
      <c r="K20"/>
      <c r="L20"/>
    </row>
    <row r="21" spans="1:12" x14ac:dyDescent="0.25">
      <c r="A21" s="324"/>
      <c r="B21" s="324"/>
      <c r="C21" s="324"/>
      <c r="D21" s="324"/>
      <c r="E21" s="324"/>
      <c r="F21" s="324"/>
      <c r="G21"/>
      <c r="H21"/>
      <c r="I21"/>
      <c r="J21"/>
      <c r="K21"/>
      <c r="L21"/>
    </row>
    <row r="22" spans="1:12" x14ac:dyDescent="0.25">
      <c r="A22" s="324"/>
      <c r="B22" s="324"/>
      <c r="C22" s="324"/>
      <c r="D22" s="324"/>
      <c r="E22" s="324"/>
      <c r="F22" s="324"/>
      <c r="G22"/>
      <c r="H22"/>
      <c r="I22"/>
      <c r="J22"/>
      <c r="K22"/>
      <c r="L22"/>
    </row>
    <row r="23" spans="1:12" x14ac:dyDescent="0.25">
      <c r="A23" s="3"/>
      <c r="B23" s="3"/>
      <c r="C23" s="3"/>
      <c r="D23" s="3"/>
      <c r="E23" s="3"/>
      <c r="F23" s="3"/>
      <c r="G23"/>
      <c r="H23"/>
      <c r="I23"/>
      <c r="J23"/>
      <c r="K23"/>
      <c r="L23"/>
    </row>
    <row r="24" spans="1:12" x14ac:dyDescent="0.25">
      <c r="A24" s="3"/>
      <c r="B24" s="3"/>
      <c r="C24" s="3"/>
      <c r="D24" s="3"/>
      <c r="E24" s="3"/>
      <c r="F24" s="3"/>
      <c r="G24"/>
      <c r="H24"/>
      <c r="I24"/>
      <c r="J24"/>
      <c r="K24"/>
      <c r="L24"/>
    </row>
    <row r="25" spans="1:12" x14ac:dyDescent="0.25">
      <c r="A25" s="3"/>
      <c r="B25" s="3"/>
      <c r="C25" s="3"/>
      <c r="D25" s="3"/>
      <c r="E25" s="3"/>
      <c r="F25" s="3"/>
      <c r="G25"/>
      <c r="H25"/>
      <c r="I25"/>
      <c r="J25"/>
      <c r="K25"/>
      <c r="L25"/>
    </row>
    <row r="26" spans="1:12" x14ac:dyDescent="0.25">
      <c r="A26" s="3"/>
      <c r="B26" s="3"/>
      <c r="C26" s="3"/>
      <c r="D26" s="3"/>
      <c r="E26" s="3"/>
      <c r="F26" s="3"/>
      <c r="G26"/>
      <c r="H26"/>
      <c r="I26"/>
      <c r="J26"/>
      <c r="K26"/>
      <c r="L26"/>
    </row>
    <row r="27" spans="1:12" x14ac:dyDescent="0.25">
      <c r="A27" s="3"/>
      <c r="B27" s="3"/>
      <c r="C27" s="3"/>
      <c r="D27" s="3"/>
      <c r="E27" s="3"/>
      <c r="F27" s="3"/>
      <c r="G27"/>
      <c r="H27"/>
      <c r="I27"/>
      <c r="J27"/>
      <c r="K27"/>
      <c r="L27"/>
    </row>
    <row r="28" spans="1:12" x14ac:dyDescent="0.25">
      <c r="A28" s="3"/>
      <c r="B28" s="3"/>
      <c r="C28" s="3"/>
      <c r="D28" s="3"/>
      <c r="E28" s="3"/>
      <c r="F28" s="3"/>
      <c r="G28"/>
      <c r="H28"/>
      <c r="I28"/>
      <c r="J28"/>
      <c r="K28"/>
      <c r="L28"/>
    </row>
    <row r="29" spans="1:12" x14ac:dyDescent="0.25">
      <c r="A29" s="3"/>
      <c r="B29" s="3"/>
      <c r="C29" s="3"/>
      <c r="D29" s="3"/>
      <c r="E29" s="3"/>
      <c r="F29" s="3"/>
      <c r="G29"/>
      <c r="H29"/>
      <c r="I29"/>
      <c r="J29"/>
      <c r="K29"/>
      <c r="L29"/>
    </row>
    <row r="30" spans="1:12" x14ac:dyDescent="0.25">
      <c r="A30" s="3"/>
      <c r="B30" s="3"/>
      <c r="C30" s="3"/>
      <c r="D30" s="3"/>
      <c r="E30" s="3"/>
      <c r="F30" s="3"/>
      <c r="G30"/>
      <c r="H30"/>
      <c r="I30"/>
      <c r="J30"/>
      <c r="K30"/>
      <c r="L30"/>
    </row>
    <row r="31" spans="1:12" x14ac:dyDescent="0.25">
      <c r="A31" s="3"/>
      <c r="B31" s="3"/>
      <c r="C31" s="3"/>
      <c r="D31" s="3"/>
      <c r="E31" s="3"/>
      <c r="F31" s="3"/>
    </row>
    <row r="32" spans="1:12"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row r="43" spans="1:6" x14ac:dyDescent="0.25">
      <c r="A43" s="3"/>
      <c r="B43" s="3"/>
      <c r="C43" s="3"/>
      <c r="D43" s="3"/>
      <c r="E43" s="3"/>
      <c r="F43" s="3"/>
    </row>
    <row r="44" spans="1:6" x14ac:dyDescent="0.25">
      <c r="A44" s="3"/>
      <c r="B44" s="3"/>
      <c r="C44" s="3"/>
      <c r="D44" s="3"/>
      <c r="E44" s="3"/>
      <c r="F44" s="3"/>
    </row>
    <row r="45" spans="1:6" x14ac:dyDescent="0.25">
      <c r="A45" s="3"/>
      <c r="B45" s="3"/>
      <c r="C45" s="3"/>
      <c r="D45" s="3"/>
      <c r="E45" s="3"/>
      <c r="F45" s="3"/>
    </row>
    <row r="46" spans="1:6" x14ac:dyDescent="0.25">
      <c r="A46" s="3"/>
      <c r="B46" s="3"/>
      <c r="C46" s="3"/>
      <c r="D46" s="3"/>
      <c r="E46" s="3"/>
      <c r="F46" s="3"/>
    </row>
    <row r="47" spans="1:6" x14ac:dyDescent="0.25">
      <c r="A47" s="3"/>
      <c r="B47" s="3"/>
      <c r="C47" s="3"/>
      <c r="D47" s="3"/>
      <c r="E47" s="3"/>
      <c r="F47" s="3"/>
    </row>
    <row r="48" spans="1:6" x14ac:dyDescent="0.25">
      <c r="A48" s="3"/>
      <c r="B48" s="3"/>
      <c r="C48" s="3"/>
      <c r="D48" s="3"/>
      <c r="E48" s="3"/>
      <c r="F48" s="3"/>
    </row>
    <row r="49" spans="1:6" x14ac:dyDescent="0.25">
      <c r="A49" s="3"/>
      <c r="B49" s="3"/>
      <c r="C49" s="3"/>
      <c r="D49" s="3"/>
      <c r="E49" s="3"/>
      <c r="F49" s="3"/>
    </row>
    <row r="50" spans="1:6" x14ac:dyDescent="0.25">
      <c r="A50" s="3"/>
      <c r="B50" s="3"/>
      <c r="C50" s="3"/>
      <c r="D50" s="3"/>
      <c r="E50" s="3"/>
      <c r="F50" s="3"/>
    </row>
    <row r="51" spans="1:6" x14ac:dyDescent="0.25">
      <c r="A51" s="3"/>
      <c r="B51" s="3"/>
      <c r="C51" s="3"/>
      <c r="D51" s="3"/>
      <c r="E51" s="3"/>
      <c r="F51" s="3"/>
    </row>
    <row r="52" spans="1:6" x14ac:dyDescent="0.25">
      <c r="A52" s="3"/>
      <c r="B52" s="3"/>
      <c r="C52" s="3"/>
      <c r="D52" s="3"/>
      <c r="E52" s="3"/>
      <c r="F52" s="3"/>
    </row>
    <row r="53" spans="1:6" x14ac:dyDescent="0.25">
      <c r="A53" s="3"/>
      <c r="B53" s="3"/>
      <c r="C53" s="3"/>
      <c r="D53" s="3"/>
      <c r="E53" s="3"/>
      <c r="F53" s="3"/>
    </row>
    <row r="54" spans="1:6" x14ac:dyDescent="0.25">
      <c r="A54" s="3"/>
      <c r="B54" s="3"/>
      <c r="C54" s="3"/>
      <c r="D54" s="3"/>
      <c r="E54" s="3"/>
      <c r="F54" s="3"/>
    </row>
  </sheetData>
  <mergeCells count="5">
    <mergeCell ref="A4:F7"/>
    <mergeCell ref="A8:F10"/>
    <mergeCell ref="A11:F16"/>
    <mergeCell ref="A17:F18"/>
    <mergeCell ref="A20:F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35"/>
  <sheetViews>
    <sheetView showGridLines="0" workbookViewId="0">
      <selection activeCell="K3" sqref="K3"/>
    </sheetView>
  </sheetViews>
  <sheetFormatPr defaultRowHeight="12.75" x14ac:dyDescent="0.2"/>
  <cols>
    <col min="1" max="1" width="43.5703125" style="34" bestFit="1" customWidth="1"/>
    <col min="2" max="3" width="11.42578125" style="34" customWidth="1"/>
    <col min="4" max="4" width="0.5703125" style="34" customWidth="1"/>
    <col min="5" max="6" width="11.42578125" style="34" customWidth="1"/>
    <col min="7" max="7" width="0.5703125" style="34" customWidth="1"/>
    <col min="8" max="9" width="11.42578125" style="34" customWidth="1"/>
    <col min="10" max="10" width="3.5703125" style="34" customWidth="1"/>
    <col min="11" max="11" width="8.5703125" style="34" customWidth="1"/>
    <col min="12" max="16384" width="9.140625" style="34"/>
  </cols>
  <sheetData>
    <row r="1" spans="1:11" x14ac:dyDescent="0.2">
      <c r="A1" s="35" t="s">
        <v>361</v>
      </c>
    </row>
    <row r="3" spans="1:11" ht="15.75" customHeight="1" x14ac:dyDescent="0.2">
      <c r="A3" s="280"/>
      <c r="B3" s="326" t="s">
        <v>358</v>
      </c>
      <c r="C3" s="326"/>
      <c r="D3" s="280"/>
      <c r="E3" s="334" t="s">
        <v>359</v>
      </c>
      <c r="F3" s="334"/>
      <c r="G3" s="280"/>
      <c r="H3" s="333" t="s">
        <v>97</v>
      </c>
      <c r="I3" s="333"/>
      <c r="K3" s="283" t="s">
        <v>665</v>
      </c>
    </row>
    <row r="4" spans="1:11" ht="12" customHeight="1" x14ac:dyDescent="0.2">
      <c r="A4" s="39"/>
      <c r="B4" s="329"/>
      <c r="C4" s="329"/>
      <c r="D4" s="37"/>
      <c r="E4" s="335"/>
      <c r="F4" s="335"/>
      <c r="G4" s="41"/>
      <c r="H4" s="332"/>
      <c r="I4" s="332"/>
    </row>
    <row r="5" spans="1:11" ht="29.25" customHeight="1" thickBot="1" x14ac:dyDescent="0.25">
      <c r="A5" s="44" t="s">
        <v>231</v>
      </c>
      <c r="B5" s="94" t="s">
        <v>362</v>
      </c>
      <c r="C5" s="94" t="s">
        <v>363</v>
      </c>
      <c r="D5" s="94"/>
      <c r="E5" s="94" t="s">
        <v>362</v>
      </c>
      <c r="F5" s="94" t="s">
        <v>363</v>
      </c>
      <c r="G5" s="94"/>
      <c r="H5" s="94" t="s">
        <v>20</v>
      </c>
      <c r="I5" s="94" t="s">
        <v>661</v>
      </c>
    </row>
    <row r="6" spans="1:11" ht="15.75" customHeight="1" thickTop="1" x14ac:dyDescent="0.2">
      <c r="A6" s="34" t="s">
        <v>1</v>
      </c>
      <c r="B6" s="56">
        <v>171808</v>
      </c>
      <c r="C6" s="56">
        <v>155</v>
      </c>
      <c r="D6" s="56"/>
      <c r="E6" s="56">
        <v>171808</v>
      </c>
      <c r="F6" s="56">
        <v>77</v>
      </c>
      <c r="G6" s="56"/>
      <c r="H6" s="56">
        <v>0</v>
      </c>
      <c r="I6" s="122">
        <v>0</v>
      </c>
    </row>
    <row r="7" spans="1:11" ht="15.75" customHeight="1" x14ac:dyDescent="0.2">
      <c r="A7" s="34" t="s">
        <v>65</v>
      </c>
      <c r="B7" s="56">
        <v>4163</v>
      </c>
      <c r="C7" s="56">
        <v>4757</v>
      </c>
      <c r="D7" s="56"/>
      <c r="E7" s="56">
        <v>4163</v>
      </c>
      <c r="F7" s="56">
        <v>1731</v>
      </c>
      <c r="G7" s="56"/>
      <c r="H7" s="56">
        <v>1223</v>
      </c>
      <c r="I7" s="117">
        <v>0.20799999999999999</v>
      </c>
    </row>
    <row r="8" spans="1:11" ht="15.75" customHeight="1" x14ac:dyDescent="0.2">
      <c r="A8" s="34" t="s">
        <v>7</v>
      </c>
      <c r="B8" s="56">
        <v>316</v>
      </c>
      <c r="C8" s="56">
        <v>53</v>
      </c>
      <c r="D8" s="56"/>
      <c r="E8" s="56">
        <v>313</v>
      </c>
      <c r="F8" s="56">
        <v>15</v>
      </c>
      <c r="G8" s="56"/>
      <c r="H8" s="56">
        <v>328</v>
      </c>
      <c r="I8" s="122">
        <v>1</v>
      </c>
    </row>
    <row r="9" spans="1:11" ht="15.75" customHeight="1" x14ac:dyDescent="0.2">
      <c r="A9" s="34" t="s">
        <v>57</v>
      </c>
      <c r="B9" s="56">
        <v>511</v>
      </c>
      <c r="C9" s="56">
        <v>80</v>
      </c>
      <c r="D9" s="56"/>
      <c r="E9" s="56">
        <v>511</v>
      </c>
      <c r="F9" s="56">
        <v>40</v>
      </c>
      <c r="G9" s="56"/>
      <c r="H9" s="56">
        <v>0</v>
      </c>
      <c r="I9" s="122">
        <v>0</v>
      </c>
    </row>
    <row r="10" spans="1:11" ht="15.75" customHeight="1" x14ac:dyDescent="0.2">
      <c r="A10" s="34" t="s">
        <v>25</v>
      </c>
      <c r="B10" s="56">
        <v>103010</v>
      </c>
      <c r="C10" s="56">
        <v>609</v>
      </c>
      <c r="D10" s="56"/>
      <c r="E10" s="56">
        <v>102979</v>
      </c>
      <c r="F10" s="56">
        <v>300</v>
      </c>
      <c r="G10" s="56"/>
      <c r="H10" s="56">
        <v>23823</v>
      </c>
      <c r="I10" s="117">
        <v>0.23100000000000001</v>
      </c>
    </row>
    <row r="11" spans="1:11" ht="15.75" customHeight="1" x14ac:dyDescent="0.2">
      <c r="A11" s="34" t="s">
        <v>2</v>
      </c>
      <c r="B11" s="56">
        <v>334877</v>
      </c>
      <c r="C11" s="56">
        <v>94143</v>
      </c>
      <c r="D11" s="56"/>
      <c r="E11" s="56">
        <v>329536</v>
      </c>
      <c r="F11" s="56">
        <v>34935</v>
      </c>
      <c r="G11" s="56"/>
      <c r="H11" s="56">
        <v>364471</v>
      </c>
      <c r="I11" s="122">
        <v>1</v>
      </c>
    </row>
    <row r="12" spans="1:11" ht="15.75" customHeight="1" x14ac:dyDescent="0.2">
      <c r="A12" s="34" t="s">
        <v>3</v>
      </c>
      <c r="B12" s="56">
        <v>113179</v>
      </c>
      <c r="C12" s="56">
        <v>38531</v>
      </c>
      <c r="D12" s="56"/>
      <c r="E12" s="56">
        <v>113132</v>
      </c>
      <c r="F12" s="56">
        <v>14650</v>
      </c>
      <c r="G12" s="56"/>
      <c r="H12" s="56">
        <v>95836</v>
      </c>
      <c r="I12" s="122">
        <v>0.75</v>
      </c>
    </row>
    <row r="13" spans="1:11" ht="15.75" customHeight="1" x14ac:dyDescent="0.2">
      <c r="A13" s="34" t="s">
        <v>27</v>
      </c>
      <c r="B13" s="56">
        <v>305138</v>
      </c>
      <c r="C13" s="56">
        <v>8344</v>
      </c>
      <c r="D13" s="56"/>
      <c r="E13" s="56">
        <v>305132</v>
      </c>
      <c r="F13" s="56">
        <v>1941</v>
      </c>
      <c r="G13" s="56"/>
      <c r="H13" s="56">
        <v>109560</v>
      </c>
      <c r="I13" s="117">
        <v>0.35699999999999998</v>
      </c>
    </row>
    <row r="14" spans="1:11" ht="15.75" customHeight="1" x14ac:dyDescent="0.2">
      <c r="A14" s="34" t="s">
        <v>28</v>
      </c>
      <c r="B14" s="56">
        <v>16770</v>
      </c>
      <c r="C14" s="56">
        <v>391</v>
      </c>
      <c r="D14" s="56"/>
      <c r="E14" s="56">
        <v>16770</v>
      </c>
      <c r="F14" s="56">
        <v>182</v>
      </c>
      <c r="G14" s="56"/>
      <c r="H14" s="56">
        <v>21429</v>
      </c>
      <c r="I14" s="117">
        <v>1.264</v>
      </c>
    </row>
    <row r="15" spans="1:11" ht="15.75" customHeight="1" x14ac:dyDescent="0.2">
      <c r="A15" s="34" t="s">
        <v>98</v>
      </c>
      <c r="B15" s="56">
        <v>4288</v>
      </c>
      <c r="C15" s="56"/>
      <c r="D15" s="56"/>
      <c r="E15" s="56">
        <v>4288</v>
      </c>
      <c r="F15" s="56"/>
      <c r="G15" s="56"/>
      <c r="H15" s="56">
        <v>6432</v>
      </c>
      <c r="I15" s="122">
        <v>1.5</v>
      </c>
    </row>
    <row r="16" spans="1:11" ht="15.75" customHeight="1" x14ac:dyDescent="0.2">
      <c r="A16" s="34" t="s">
        <v>26</v>
      </c>
      <c r="B16" s="56">
        <v>11004</v>
      </c>
      <c r="C16" s="56"/>
      <c r="D16" s="56"/>
      <c r="E16" s="56">
        <v>11004</v>
      </c>
      <c r="F16" s="56"/>
      <c r="G16" s="56"/>
      <c r="H16" s="56">
        <v>11004</v>
      </c>
      <c r="I16" s="122">
        <v>1</v>
      </c>
    </row>
    <row r="17" spans="1:9" ht="15.75" customHeight="1" x14ac:dyDescent="0.2">
      <c r="A17" s="34" t="s">
        <v>58</v>
      </c>
      <c r="B17" s="56">
        <v>27930</v>
      </c>
      <c r="C17" s="56"/>
      <c r="D17" s="56"/>
      <c r="E17" s="56">
        <v>27930</v>
      </c>
      <c r="F17" s="56"/>
      <c r="G17" s="56"/>
      <c r="H17" s="56">
        <v>27930</v>
      </c>
      <c r="I17" s="122">
        <v>1</v>
      </c>
    </row>
    <row r="18" spans="1:9" ht="15.75" customHeight="1" x14ac:dyDescent="0.2">
      <c r="A18" s="53" t="s">
        <v>5</v>
      </c>
      <c r="B18" s="66">
        <v>1092995</v>
      </c>
      <c r="C18" s="66">
        <v>147063</v>
      </c>
      <c r="D18" s="66"/>
      <c r="E18" s="66">
        <v>1087566</v>
      </c>
      <c r="F18" s="66">
        <v>53871</v>
      </c>
      <c r="G18" s="66"/>
      <c r="H18" s="66">
        <v>662038</v>
      </c>
      <c r="I18" s="123">
        <v>0.57999999999999996</v>
      </c>
    </row>
    <row r="19" spans="1:9" ht="12.75" customHeight="1" x14ac:dyDescent="0.2">
      <c r="A19" s="50"/>
      <c r="B19" s="81"/>
      <c r="C19" s="81"/>
      <c r="D19" s="81"/>
      <c r="E19" s="81"/>
      <c r="F19" s="81"/>
      <c r="G19" s="81"/>
      <c r="H19" s="81"/>
      <c r="I19" s="124"/>
    </row>
    <row r="20" spans="1:9" ht="12.75" customHeight="1" x14ac:dyDescent="0.2"/>
    <row r="21" spans="1:9" ht="27" customHeight="1" x14ac:dyDescent="0.2">
      <c r="A21" s="39"/>
      <c r="B21" s="329" t="s">
        <v>358</v>
      </c>
      <c r="C21" s="329"/>
      <c r="D21" s="37"/>
      <c r="E21" s="332" t="s">
        <v>359</v>
      </c>
      <c r="F21" s="332"/>
      <c r="G21" s="41"/>
      <c r="H21" s="332" t="s">
        <v>97</v>
      </c>
      <c r="I21" s="332"/>
    </row>
    <row r="22" spans="1:9" ht="29.25" customHeight="1" thickBot="1" x14ac:dyDescent="0.25">
      <c r="A22" s="44" t="s">
        <v>360</v>
      </c>
      <c r="B22" s="94" t="s">
        <v>362</v>
      </c>
      <c r="C22" s="94" t="s">
        <v>363</v>
      </c>
      <c r="D22" s="94"/>
      <c r="E22" s="94" t="s">
        <v>362</v>
      </c>
      <c r="F22" s="94" t="s">
        <v>363</v>
      </c>
      <c r="G22" s="94"/>
      <c r="H22" s="281" t="s">
        <v>20</v>
      </c>
      <c r="I22" s="281" t="s">
        <v>661</v>
      </c>
    </row>
    <row r="23" spans="1:9" ht="15.75" customHeight="1" thickTop="1" x14ac:dyDescent="0.2">
      <c r="A23" s="34" t="s">
        <v>1</v>
      </c>
      <c r="B23" s="56">
        <v>133183</v>
      </c>
      <c r="C23" s="56">
        <v>151</v>
      </c>
      <c r="D23" s="56"/>
      <c r="E23" s="56">
        <v>133183</v>
      </c>
      <c r="F23" s="56">
        <v>76</v>
      </c>
      <c r="G23" s="56"/>
      <c r="H23" s="56">
        <v>0</v>
      </c>
      <c r="I23" s="122">
        <v>0</v>
      </c>
    </row>
    <row r="24" spans="1:9" ht="15.75" customHeight="1" x14ac:dyDescent="0.2">
      <c r="A24" s="34" t="s">
        <v>65</v>
      </c>
      <c r="B24" s="56">
        <v>4896</v>
      </c>
      <c r="C24" s="56">
        <v>5117</v>
      </c>
      <c r="D24" s="56"/>
      <c r="E24" s="56">
        <v>4894</v>
      </c>
      <c r="F24" s="56">
        <v>2092</v>
      </c>
      <c r="G24" s="56"/>
      <c r="H24" s="56">
        <v>1451</v>
      </c>
      <c r="I24" s="117">
        <v>0.20799999999999999</v>
      </c>
    </row>
    <row r="25" spans="1:9" ht="15.75" customHeight="1" x14ac:dyDescent="0.2">
      <c r="A25" s="34" t="s">
        <v>7</v>
      </c>
      <c r="B25" s="56">
        <v>343</v>
      </c>
      <c r="C25" s="56">
        <v>76</v>
      </c>
      <c r="D25" s="56"/>
      <c r="E25" s="56">
        <v>340</v>
      </c>
      <c r="F25" s="56">
        <v>35</v>
      </c>
      <c r="G25" s="56"/>
      <c r="H25" s="56">
        <v>375</v>
      </c>
      <c r="I25" s="122">
        <v>1</v>
      </c>
    </row>
    <row r="26" spans="1:9" ht="15.75" customHeight="1" x14ac:dyDescent="0.2">
      <c r="A26" s="34" t="s">
        <v>57</v>
      </c>
      <c r="B26" s="56"/>
      <c r="C26" s="56"/>
      <c r="D26" s="56"/>
      <c r="E26" s="56"/>
      <c r="F26" s="56"/>
      <c r="G26" s="56"/>
      <c r="H26" s="56"/>
    </row>
    <row r="27" spans="1:9" ht="15.75" customHeight="1" x14ac:dyDescent="0.2">
      <c r="A27" s="34" t="s">
        <v>25</v>
      </c>
      <c r="B27" s="56">
        <v>86647</v>
      </c>
      <c r="C27" s="56">
        <v>2</v>
      </c>
      <c r="D27" s="56"/>
      <c r="E27" s="56">
        <v>84296</v>
      </c>
      <c r="F27" s="56">
        <v>1</v>
      </c>
      <c r="G27" s="56"/>
      <c r="H27" s="56">
        <v>19879</v>
      </c>
      <c r="I27" s="117">
        <v>0.23599999999999999</v>
      </c>
    </row>
    <row r="28" spans="1:9" ht="15.75" customHeight="1" x14ac:dyDescent="0.2">
      <c r="A28" s="34" t="s">
        <v>2</v>
      </c>
      <c r="B28" s="56">
        <v>357564</v>
      </c>
      <c r="C28" s="56">
        <v>69555</v>
      </c>
      <c r="D28" s="56"/>
      <c r="E28" s="56">
        <v>351140</v>
      </c>
      <c r="F28" s="56">
        <v>24341</v>
      </c>
      <c r="G28" s="56"/>
      <c r="H28" s="56">
        <v>375481</v>
      </c>
      <c r="I28" s="122">
        <v>1</v>
      </c>
    </row>
    <row r="29" spans="1:9" ht="15.75" customHeight="1" x14ac:dyDescent="0.2">
      <c r="A29" s="34" t="s">
        <v>3</v>
      </c>
      <c r="B29" s="56">
        <v>86755</v>
      </c>
      <c r="C29" s="56">
        <v>35250</v>
      </c>
      <c r="D29" s="56"/>
      <c r="E29" s="56">
        <v>86399</v>
      </c>
      <c r="F29" s="56">
        <v>15376</v>
      </c>
      <c r="G29" s="56"/>
      <c r="H29" s="56">
        <v>76331</v>
      </c>
      <c r="I29" s="122">
        <v>0.75</v>
      </c>
    </row>
    <row r="30" spans="1:9" ht="15.75" customHeight="1" x14ac:dyDescent="0.2">
      <c r="A30" s="34" t="s">
        <v>27</v>
      </c>
      <c r="B30" s="56">
        <v>261345</v>
      </c>
      <c r="C30" s="56">
        <v>33659</v>
      </c>
      <c r="D30" s="56"/>
      <c r="E30" s="56">
        <v>260795</v>
      </c>
      <c r="F30" s="56">
        <v>15233</v>
      </c>
      <c r="G30" s="56"/>
      <c r="H30" s="56">
        <v>97246</v>
      </c>
      <c r="I30" s="117">
        <v>0.35199999999999998</v>
      </c>
    </row>
    <row r="31" spans="1:9" ht="15.75" customHeight="1" x14ac:dyDescent="0.2">
      <c r="A31" s="34" t="s">
        <v>28</v>
      </c>
      <c r="B31" s="56">
        <v>13486</v>
      </c>
      <c r="C31" s="56">
        <v>107</v>
      </c>
      <c r="D31" s="56"/>
      <c r="E31" s="56">
        <v>13347</v>
      </c>
      <c r="F31" s="56">
        <v>32</v>
      </c>
      <c r="G31" s="56"/>
      <c r="H31" s="56">
        <v>15976</v>
      </c>
      <c r="I31" s="117">
        <v>1.194</v>
      </c>
    </row>
    <row r="32" spans="1:9" ht="15.75" customHeight="1" x14ac:dyDescent="0.2">
      <c r="A32" s="34" t="s">
        <v>98</v>
      </c>
      <c r="B32" s="56">
        <v>8329</v>
      </c>
      <c r="C32" s="56"/>
      <c r="D32" s="56"/>
      <c r="E32" s="56">
        <v>8329</v>
      </c>
      <c r="F32" s="56"/>
      <c r="G32" s="56"/>
      <c r="H32" s="56">
        <v>12494</v>
      </c>
      <c r="I32" s="122">
        <v>1.5</v>
      </c>
    </row>
    <row r="33" spans="1:9" ht="15.75" customHeight="1" x14ac:dyDescent="0.2">
      <c r="A33" s="34" t="s">
        <v>26</v>
      </c>
      <c r="B33" s="56">
        <v>10129</v>
      </c>
      <c r="C33" s="56"/>
      <c r="D33" s="56"/>
      <c r="E33" s="56">
        <v>10129</v>
      </c>
      <c r="F33" s="56"/>
      <c r="G33" s="56"/>
      <c r="H33" s="56">
        <v>10129</v>
      </c>
      <c r="I33" s="122">
        <v>1</v>
      </c>
    </row>
    <row r="34" spans="1:9" ht="15.75" customHeight="1" x14ac:dyDescent="0.2">
      <c r="A34" s="34" t="s">
        <v>58</v>
      </c>
      <c r="B34" s="56">
        <v>23914</v>
      </c>
      <c r="C34" s="56"/>
      <c r="D34" s="56"/>
      <c r="E34" s="56">
        <v>23910</v>
      </c>
      <c r="F34" s="56"/>
      <c r="G34" s="56"/>
      <c r="H34" s="56">
        <v>23144</v>
      </c>
      <c r="I34" s="117">
        <v>0.96799999999999997</v>
      </c>
    </row>
    <row r="35" spans="1:9" ht="15.75" customHeight="1" x14ac:dyDescent="0.2">
      <c r="A35" s="53" t="s">
        <v>5</v>
      </c>
      <c r="B35" s="66">
        <v>986591</v>
      </c>
      <c r="C35" s="66">
        <v>143917</v>
      </c>
      <c r="D35" s="66"/>
      <c r="E35" s="66">
        <v>976762</v>
      </c>
      <c r="F35" s="66">
        <v>57186</v>
      </c>
      <c r="G35" s="66"/>
      <c r="H35" s="66">
        <v>632505</v>
      </c>
      <c r="I35" s="123">
        <v>0.61199999999999999</v>
      </c>
    </row>
  </sheetData>
  <mergeCells count="6">
    <mergeCell ref="B21:C21"/>
    <mergeCell ref="E21:F21"/>
    <mergeCell ref="H21:I21"/>
    <mergeCell ref="H3:I4"/>
    <mergeCell ref="E3:F4"/>
    <mergeCell ref="B3:C4"/>
  </mergeCells>
  <hyperlinks>
    <hyperlink ref="K3" location="Index!A1" display="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M34"/>
  <sheetViews>
    <sheetView showGridLines="0" workbookViewId="0">
      <selection activeCell="L3" sqref="L3"/>
    </sheetView>
  </sheetViews>
  <sheetFormatPr defaultRowHeight="12.75" x14ac:dyDescent="0.2"/>
  <cols>
    <col min="1" max="1" width="43.5703125" style="34" bestFit="1" customWidth="1"/>
    <col min="2" max="10" width="9.5703125" style="34" customWidth="1"/>
    <col min="11" max="11" width="3.5703125" style="34" customWidth="1"/>
    <col min="12" max="12" width="8.5703125" style="34" customWidth="1"/>
    <col min="13" max="16384" width="9.140625" style="34"/>
  </cols>
  <sheetData>
    <row r="1" spans="1:12" x14ac:dyDescent="0.2">
      <c r="A1" s="35" t="s">
        <v>364</v>
      </c>
    </row>
    <row r="3" spans="1:12" ht="15.75" customHeight="1" x14ac:dyDescent="0.2">
      <c r="A3" s="126" t="s">
        <v>231</v>
      </c>
      <c r="B3" s="332" t="s">
        <v>365</v>
      </c>
      <c r="C3" s="332"/>
      <c r="D3" s="332"/>
      <c r="E3" s="332"/>
      <c r="F3" s="332"/>
      <c r="G3" s="332"/>
      <c r="H3" s="332"/>
      <c r="I3" s="336" t="s">
        <v>5</v>
      </c>
      <c r="J3" s="327" t="s">
        <v>100</v>
      </c>
      <c r="L3" s="283" t="s">
        <v>665</v>
      </c>
    </row>
    <row r="4" spans="1:12" ht="17.25" customHeight="1" thickBot="1" x14ac:dyDescent="0.25">
      <c r="A4" s="44" t="s">
        <v>56</v>
      </c>
      <c r="B4" s="125">
        <v>0</v>
      </c>
      <c r="C4" s="125">
        <v>0.2</v>
      </c>
      <c r="D4" s="125">
        <v>0.35</v>
      </c>
      <c r="E4" s="125">
        <v>0.5</v>
      </c>
      <c r="F4" s="125">
        <v>0.75</v>
      </c>
      <c r="G4" s="125">
        <v>1</v>
      </c>
      <c r="H4" s="125">
        <v>1.5</v>
      </c>
      <c r="I4" s="337"/>
      <c r="J4" s="328"/>
    </row>
    <row r="5" spans="1:12" ht="15.75" customHeight="1" thickTop="1" x14ac:dyDescent="0.2">
      <c r="A5" s="34" t="s">
        <v>1</v>
      </c>
      <c r="B5" s="56">
        <v>171885</v>
      </c>
      <c r="C5" s="56"/>
      <c r="D5" s="56"/>
      <c r="E5" s="56"/>
      <c r="F5" s="56"/>
      <c r="G5" s="56"/>
      <c r="H5" s="56"/>
      <c r="I5" s="56">
        <v>171885</v>
      </c>
    </row>
    <row r="6" spans="1:12" ht="15.75" customHeight="1" x14ac:dyDescent="0.2">
      <c r="A6" s="34" t="s">
        <v>65</v>
      </c>
      <c r="B6" s="56"/>
      <c r="C6" s="56">
        <v>5839</v>
      </c>
      <c r="D6" s="56"/>
      <c r="E6" s="56"/>
      <c r="F6" s="56"/>
      <c r="G6" s="56">
        <v>55</v>
      </c>
      <c r="H6" s="56"/>
      <c r="I6" s="56">
        <v>5895</v>
      </c>
      <c r="J6" s="56">
        <v>4599</v>
      </c>
    </row>
    <row r="7" spans="1:12" ht="15.75" customHeight="1" x14ac:dyDescent="0.2">
      <c r="A7" s="34" t="s">
        <v>7</v>
      </c>
      <c r="B7" s="56"/>
      <c r="C7" s="56"/>
      <c r="D7" s="56"/>
      <c r="E7" s="56"/>
      <c r="F7" s="56"/>
      <c r="G7" s="56">
        <v>328</v>
      </c>
      <c r="H7" s="56"/>
      <c r="I7" s="56">
        <v>328</v>
      </c>
      <c r="J7" s="56">
        <v>328</v>
      </c>
    </row>
    <row r="8" spans="1:12" ht="15.75" customHeight="1" x14ac:dyDescent="0.2">
      <c r="A8" s="34" t="s">
        <v>57</v>
      </c>
      <c r="B8" s="56">
        <v>551</v>
      </c>
      <c r="C8" s="56"/>
      <c r="D8" s="56"/>
      <c r="E8" s="56"/>
      <c r="F8" s="56"/>
      <c r="G8" s="56"/>
      <c r="H8" s="56"/>
      <c r="I8" s="56">
        <v>551</v>
      </c>
      <c r="J8" s="56">
        <v>551</v>
      </c>
    </row>
    <row r="9" spans="1:12" ht="15.75" customHeight="1" x14ac:dyDescent="0.2">
      <c r="A9" s="34" t="s">
        <v>25</v>
      </c>
      <c r="B9" s="56"/>
      <c r="C9" s="56">
        <v>93281</v>
      </c>
      <c r="D9" s="56"/>
      <c r="E9" s="56">
        <v>9662</v>
      </c>
      <c r="F9" s="56"/>
      <c r="G9" s="56">
        <v>335</v>
      </c>
      <c r="H9" s="56"/>
      <c r="I9" s="56">
        <v>103278</v>
      </c>
      <c r="J9" s="56">
        <v>335</v>
      </c>
    </row>
    <row r="10" spans="1:12" ht="15.75" customHeight="1" x14ac:dyDescent="0.2">
      <c r="A10" s="34" t="s">
        <v>2</v>
      </c>
      <c r="B10" s="56"/>
      <c r="C10" s="56"/>
      <c r="D10" s="56"/>
      <c r="E10" s="56"/>
      <c r="F10" s="56"/>
      <c r="G10" s="56">
        <v>364472</v>
      </c>
      <c r="H10" s="56"/>
      <c r="I10" s="56">
        <v>364472</v>
      </c>
      <c r="J10" s="56">
        <v>362472</v>
      </c>
    </row>
    <row r="11" spans="1:12" ht="15.75" customHeight="1" x14ac:dyDescent="0.2">
      <c r="A11" s="34" t="s">
        <v>3</v>
      </c>
      <c r="B11" s="56"/>
      <c r="C11" s="56"/>
      <c r="D11" s="56"/>
      <c r="E11" s="56"/>
      <c r="F11" s="56">
        <v>127782</v>
      </c>
      <c r="G11" s="56"/>
      <c r="H11" s="56"/>
      <c r="I11" s="56">
        <v>127782</v>
      </c>
      <c r="J11" s="56">
        <v>127782</v>
      </c>
    </row>
    <row r="12" spans="1:12" ht="15.75" customHeight="1" x14ac:dyDescent="0.2">
      <c r="A12" s="34" t="s">
        <v>27</v>
      </c>
      <c r="B12" s="56"/>
      <c r="C12" s="56"/>
      <c r="D12" s="56">
        <v>293172</v>
      </c>
      <c r="E12" s="56">
        <v>13901</v>
      </c>
      <c r="F12" s="56"/>
      <c r="G12" s="56"/>
      <c r="H12" s="56"/>
      <c r="I12" s="56">
        <v>307073</v>
      </c>
      <c r="J12" s="56">
        <v>307073</v>
      </c>
    </row>
    <row r="13" spans="1:12" ht="15.75" customHeight="1" x14ac:dyDescent="0.2">
      <c r="A13" s="34" t="s">
        <v>28</v>
      </c>
      <c r="B13" s="56"/>
      <c r="C13" s="56"/>
      <c r="D13" s="56"/>
      <c r="E13" s="56"/>
      <c r="F13" s="56"/>
      <c r="G13" s="56">
        <v>7998</v>
      </c>
      <c r="H13" s="56">
        <v>8954</v>
      </c>
      <c r="I13" s="56">
        <v>16952</v>
      </c>
      <c r="J13" s="56">
        <v>16952</v>
      </c>
    </row>
    <row r="14" spans="1:12" ht="15.75" customHeight="1" x14ac:dyDescent="0.2">
      <c r="A14" s="34" t="s">
        <v>98</v>
      </c>
      <c r="B14" s="56"/>
      <c r="C14" s="56"/>
      <c r="D14" s="56"/>
      <c r="E14" s="56"/>
      <c r="F14" s="56"/>
      <c r="G14" s="56"/>
      <c r="H14" s="56">
        <v>4288</v>
      </c>
      <c r="I14" s="56">
        <v>4288</v>
      </c>
      <c r="J14" s="56">
        <v>4288</v>
      </c>
    </row>
    <row r="15" spans="1:12" ht="15.75" customHeight="1" x14ac:dyDescent="0.2">
      <c r="A15" s="34" t="s">
        <v>26</v>
      </c>
      <c r="B15" s="56"/>
      <c r="C15" s="56"/>
      <c r="D15" s="56"/>
      <c r="E15" s="56"/>
      <c r="F15" s="56"/>
      <c r="G15" s="56">
        <v>11004</v>
      </c>
      <c r="H15" s="56"/>
      <c r="I15" s="56">
        <v>11004</v>
      </c>
      <c r="J15" s="56">
        <v>11004</v>
      </c>
    </row>
    <row r="16" spans="1:12" ht="15.75" customHeight="1" x14ac:dyDescent="0.2">
      <c r="A16" s="34" t="s">
        <v>58</v>
      </c>
      <c r="B16" s="56"/>
      <c r="C16" s="56"/>
      <c r="D16" s="56"/>
      <c r="E16" s="56"/>
      <c r="F16" s="56"/>
      <c r="G16" s="56">
        <v>27930</v>
      </c>
      <c r="H16" s="56"/>
      <c r="I16" s="56">
        <v>27930</v>
      </c>
      <c r="J16" s="56">
        <v>27930</v>
      </c>
    </row>
    <row r="17" spans="1:13" ht="15.75" customHeight="1" x14ac:dyDescent="0.2">
      <c r="A17" s="53" t="s">
        <v>5</v>
      </c>
      <c r="B17" s="66">
        <v>172436</v>
      </c>
      <c r="C17" s="66">
        <v>99130</v>
      </c>
      <c r="D17" s="66">
        <v>293172</v>
      </c>
      <c r="E17" s="66">
        <v>23563</v>
      </c>
      <c r="F17" s="66">
        <v>127782</v>
      </c>
      <c r="G17" s="66">
        <v>412122</v>
      </c>
      <c r="H17" s="66">
        <v>13242</v>
      </c>
      <c r="I17" s="66">
        <v>1141437</v>
      </c>
      <c r="J17" s="66">
        <v>863314</v>
      </c>
    </row>
    <row r="18" spans="1:13" ht="12.75" customHeight="1" x14ac:dyDescent="0.2">
      <c r="B18" s="56"/>
      <c r="C18" s="56"/>
      <c r="D18" s="56"/>
      <c r="E18" s="56"/>
      <c r="F18" s="56"/>
      <c r="G18" s="56"/>
      <c r="H18" s="56"/>
      <c r="I18" s="56"/>
    </row>
    <row r="19" spans="1:13" ht="12.75" customHeight="1" x14ac:dyDescent="0.2">
      <c r="A19" s="42"/>
      <c r="B19" s="80"/>
      <c r="C19" s="80"/>
      <c r="D19" s="80"/>
      <c r="E19" s="80"/>
      <c r="F19" s="80"/>
      <c r="G19" s="80"/>
      <c r="H19" s="80"/>
      <c r="I19" s="97"/>
    </row>
    <row r="20" spans="1:13" ht="23.25" customHeight="1" x14ac:dyDescent="0.2">
      <c r="A20" s="126" t="s">
        <v>360</v>
      </c>
      <c r="B20" s="332" t="s">
        <v>365</v>
      </c>
      <c r="C20" s="332"/>
      <c r="D20" s="332"/>
      <c r="E20" s="332"/>
      <c r="F20" s="332"/>
      <c r="G20" s="332"/>
      <c r="H20" s="332"/>
      <c r="I20" s="336" t="s">
        <v>5</v>
      </c>
      <c r="J20" s="327" t="s">
        <v>100</v>
      </c>
    </row>
    <row r="21" spans="1:13" ht="17.25" customHeight="1" thickBot="1" x14ac:dyDescent="0.25">
      <c r="A21" s="44" t="s">
        <v>56</v>
      </c>
      <c r="B21" s="125">
        <v>0</v>
      </c>
      <c r="C21" s="125">
        <v>0.2</v>
      </c>
      <c r="D21" s="125">
        <v>0.35</v>
      </c>
      <c r="E21" s="125">
        <v>0.5</v>
      </c>
      <c r="F21" s="125">
        <v>0.75</v>
      </c>
      <c r="G21" s="125">
        <v>1</v>
      </c>
      <c r="H21" s="125">
        <v>1.5</v>
      </c>
      <c r="I21" s="337"/>
      <c r="J21" s="328"/>
    </row>
    <row r="22" spans="1:13" ht="15.75" customHeight="1" thickTop="1" x14ac:dyDescent="0.2">
      <c r="A22" s="34" t="s">
        <v>1</v>
      </c>
      <c r="B22" s="56">
        <v>133258</v>
      </c>
      <c r="C22" s="56"/>
      <c r="D22" s="56"/>
      <c r="E22" s="56"/>
      <c r="F22" s="56"/>
      <c r="G22" s="56"/>
      <c r="H22" s="56"/>
      <c r="I22" s="56">
        <v>133258</v>
      </c>
      <c r="J22" s="56"/>
    </row>
    <row r="23" spans="1:13" ht="15.75" customHeight="1" x14ac:dyDescent="0.2">
      <c r="A23" s="34" t="s">
        <v>65</v>
      </c>
      <c r="B23" s="56"/>
      <c r="C23" s="56">
        <v>6919</v>
      </c>
      <c r="D23" s="56"/>
      <c r="E23" s="56"/>
      <c r="F23" s="56"/>
      <c r="G23" s="56">
        <v>67</v>
      </c>
      <c r="H23" s="56"/>
      <c r="I23" s="56">
        <v>6986</v>
      </c>
      <c r="J23" s="56">
        <v>5184</v>
      </c>
    </row>
    <row r="24" spans="1:13" ht="15.75" customHeight="1" x14ac:dyDescent="0.2">
      <c r="A24" s="34" t="s">
        <v>7</v>
      </c>
      <c r="B24" s="56"/>
      <c r="C24" s="56"/>
      <c r="D24" s="56"/>
      <c r="E24" s="56"/>
      <c r="F24" s="56"/>
      <c r="G24" s="56">
        <v>375</v>
      </c>
      <c r="H24" s="56"/>
      <c r="I24" s="56">
        <v>375</v>
      </c>
      <c r="J24" s="56">
        <v>375</v>
      </c>
    </row>
    <row r="25" spans="1:13" ht="15.75" customHeight="1" x14ac:dyDescent="0.2">
      <c r="A25" s="34" t="s">
        <v>57</v>
      </c>
      <c r="B25" s="56"/>
      <c r="C25" s="56"/>
      <c r="D25" s="56"/>
      <c r="E25" s="56"/>
      <c r="F25" s="56"/>
      <c r="G25" s="56"/>
      <c r="H25" s="56"/>
      <c r="I25" s="56"/>
      <c r="J25" s="56"/>
    </row>
    <row r="26" spans="1:13" ht="15.75" customHeight="1" x14ac:dyDescent="0.2">
      <c r="A26" s="34" t="s">
        <v>25</v>
      </c>
      <c r="B26" s="56"/>
      <c r="C26" s="56">
        <v>78034</v>
      </c>
      <c r="D26" s="56"/>
      <c r="E26" s="56">
        <v>3981</v>
      </c>
      <c r="F26" s="56"/>
      <c r="G26" s="56">
        <v>2282</v>
      </c>
      <c r="H26" s="56"/>
      <c r="I26" s="56">
        <v>84297</v>
      </c>
      <c r="J26" s="56">
        <v>2282</v>
      </c>
    </row>
    <row r="27" spans="1:13" ht="15.75" customHeight="1" x14ac:dyDescent="0.2">
      <c r="A27" s="34" t="s">
        <v>2</v>
      </c>
      <c r="B27" s="56"/>
      <c r="C27" s="56"/>
      <c r="D27" s="56"/>
      <c r="E27" s="56"/>
      <c r="F27" s="56"/>
      <c r="G27" s="56">
        <v>375481</v>
      </c>
      <c r="H27" s="56"/>
      <c r="I27" s="56">
        <v>375481</v>
      </c>
      <c r="J27" s="56">
        <v>372164</v>
      </c>
    </row>
    <row r="28" spans="1:13" ht="15.75" customHeight="1" x14ac:dyDescent="0.2">
      <c r="A28" s="34" t="s">
        <v>3</v>
      </c>
      <c r="B28" s="56"/>
      <c r="C28" s="56"/>
      <c r="D28" s="56"/>
      <c r="E28" s="56"/>
      <c r="F28" s="56">
        <v>101775</v>
      </c>
      <c r="G28" s="56"/>
      <c r="H28" s="56"/>
      <c r="I28" s="56">
        <v>101775</v>
      </c>
      <c r="J28" s="56">
        <v>101775</v>
      </c>
    </row>
    <row r="29" spans="1:13" ht="15.75" customHeight="1" x14ac:dyDescent="0.2">
      <c r="A29" s="34" t="s">
        <v>27</v>
      </c>
      <c r="B29" s="56"/>
      <c r="C29" s="56"/>
      <c r="D29" s="56">
        <v>271789</v>
      </c>
      <c r="E29" s="56">
        <v>4239</v>
      </c>
      <c r="F29" s="56"/>
      <c r="G29" s="56"/>
      <c r="H29" s="56"/>
      <c r="I29" s="56">
        <v>276028</v>
      </c>
      <c r="J29" s="56">
        <v>276028</v>
      </c>
    </row>
    <row r="30" spans="1:13" ht="15.75" customHeight="1" x14ac:dyDescent="0.2">
      <c r="A30" s="42" t="s">
        <v>28</v>
      </c>
      <c r="B30" s="56"/>
      <c r="C30" s="56"/>
      <c r="D30" s="56"/>
      <c r="E30" s="56"/>
      <c r="F30" s="56"/>
      <c r="G30" s="56">
        <v>8185</v>
      </c>
      <c r="H30" s="56">
        <v>5194</v>
      </c>
      <c r="I30" s="56">
        <v>13379</v>
      </c>
      <c r="J30" s="56">
        <v>13379</v>
      </c>
      <c r="K30" s="42"/>
      <c r="L30" s="42"/>
      <c r="M30" s="42"/>
    </row>
    <row r="31" spans="1:13" ht="15.75" customHeight="1" x14ac:dyDescent="0.2">
      <c r="A31" s="42" t="s">
        <v>98</v>
      </c>
      <c r="B31" s="56"/>
      <c r="C31" s="56"/>
      <c r="D31" s="56"/>
      <c r="E31" s="56"/>
      <c r="F31" s="56"/>
      <c r="G31" s="56"/>
      <c r="H31" s="56">
        <v>8329</v>
      </c>
      <c r="I31" s="56">
        <v>8329</v>
      </c>
      <c r="J31" s="56">
        <v>8329</v>
      </c>
      <c r="K31" s="42"/>
      <c r="L31" s="42"/>
      <c r="M31" s="42"/>
    </row>
    <row r="32" spans="1:13" ht="15.75" customHeight="1" x14ac:dyDescent="0.2">
      <c r="A32" s="42" t="s">
        <v>26</v>
      </c>
      <c r="B32" s="56"/>
      <c r="C32" s="56"/>
      <c r="D32" s="56"/>
      <c r="E32" s="56"/>
      <c r="F32" s="56"/>
      <c r="G32" s="56">
        <v>10129</v>
      </c>
      <c r="H32" s="56"/>
      <c r="I32" s="56">
        <v>10129</v>
      </c>
      <c r="J32" s="56">
        <v>10129</v>
      </c>
      <c r="K32" s="42"/>
      <c r="L32" s="42"/>
      <c r="M32" s="42"/>
    </row>
    <row r="33" spans="1:13" ht="15.75" customHeight="1" x14ac:dyDescent="0.2">
      <c r="A33" s="42" t="s">
        <v>58</v>
      </c>
      <c r="B33" s="56">
        <v>767</v>
      </c>
      <c r="C33" s="56"/>
      <c r="D33" s="56"/>
      <c r="E33" s="56"/>
      <c r="F33" s="56"/>
      <c r="G33" s="56">
        <v>23144</v>
      </c>
      <c r="H33" s="56"/>
      <c r="I33" s="56">
        <v>23910</v>
      </c>
      <c r="J33" s="56">
        <v>23910</v>
      </c>
      <c r="K33" s="42"/>
      <c r="L33" s="42"/>
      <c r="M33" s="42"/>
    </row>
    <row r="34" spans="1:13" ht="15.75" customHeight="1" x14ac:dyDescent="0.2">
      <c r="A34" s="53" t="s">
        <v>5</v>
      </c>
      <c r="B34" s="66">
        <v>134025</v>
      </c>
      <c r="C34" s="66">
        <v>84953</v>
      </c>
      <c r="D34" s="66">
        <v>271789</v>
      </c>
      <c r="E34" s="66">
        <v>8220</v>
      </c>
      <c r="F34" s="66">
        <v>101775</v>
      </c>
      <c r="G34" s="66">
        <v>419662</v>
      </c>
      <c r="H34" s="66">
        <v>13524</v>
      </c>
      <c r="I34" s="66">
        <v>1033948</v>
      </c>
      <c r="J34" s="66">
        <v>813555</v>
      </c>
      <c r="K34" s="42"/>
      <c r="L34" s="42"/>
      <c r="M34" s="42"/>
    </row>
  </sheetData>
  <mergeCells count="6">
    <mergeCell ref="J3:J4"/>
    <mergeCell ref="B3:H3"/>
    <mergeCell ref="B20:H20"/>
    <mergeCell ref="I20:I21"/>
    <mergeCell ref="J20:J21"/>
    <mergeCell ref="I3:I4"/>
  </mergeCells>
  <hyperlinks>
    <hyperlink ref="L3" location="Index!A1" display="Inde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P31"/>
  <sheetViews>
    <sheetView showGridLines="0" workbookViewId="0">
      <selection activeCell="P3" sqref="P3"/>
    </sheetView>
  </sheetViews>
  <sheetFormatPr defaultRowHeight="12.75" x14ac:dyDescent="0.2"/>
  <cols>
    <col min="1" max="1" width="29" style="34" customWidth="1"/>
    <col min="2" max="2" width="10.28515625" style="34" customWidth="1"/>
    <col min="3" max="3" width="9.5703125" style="34" customWidth="1"/>
    <col min="4" max="4" width="9.140625" style="34" customWidth="1"/>
    <col min="5" max="5" width="10.140625" style="34" customWidth="1"/>
    <col min="6" max="6" width="11.7109375" style="34" customWidth="1"/>
    <col min="7" max="7" width="11.85546875" style="34" customWidth="1"/>
    <col min="8" max="8" width="10.85546875" style="34" customWidth="1"/>
    <col min="9" max="9" width="11.28515625" style="34" customWidth="1"/>
    <col min="10" max="10" width="9.5703125" style="34" customWidth="1"/>
    <col min="11" max="11" width="9.85546875" style="34" customWidth="1"/>
    <col min="12" max="12" width="10.28515625" style="34" customWidth="1"/>
    <col min="13" max="13" width="10" style="34" customWidth="1"/>
    <col min="14" max="14" width="10.5703125" style="34" customWidth="1"/>
    <col min="15" max="15" width="3.5703125" style="34" customWidth="1"/>
    <col min="16" max="16" width="8.5703125" style="34" customWidth="1"/>
    <col min="17" max="16384" width="9.140625" style="34"/>
  </cols>
  <sheetData>
    <row r="1" spans="1:16" x14ac:dyDescent="0.2">
      <c r="A1" s="35" t="s">
        <v>366</v>
      </c>
    </row>
    <row r="3" spans="1:16" ht="15.75" customHeight="1" x14ac:dyDescent="0.2">
      <c r="A3" s="252"/>
      <c r="B3" s="252"/>
      <c r="C3" s="252"/>
      <c r="D3" s="252"/>
      <c r="E3" s="252"/>
      <c r="F3" s="252"/>
      <c r="G3" s="252"/>
      <c r="H3" s="338" t="s">
        <v>387</v>
      </c>
      <c r="I3" s="252"/>
      <c r="J3" s="252"/>
      <c r="K3" s="252"/>
      <c r="L3" s="252"/>
      <c r="M3" s="252"/>
      <c r="N3" s="252"/>
      <c r="P3" s="283" t="s">
        <v>665</v>
      </c>
    </row>
    <row r="4" spans="1:16" ht="64.5" customHeight="1" thickBot="1" x14ac:dyDescent="0.25">
      <c r="A4" s="70" t="s">
        <v>388</v>
      </c>
      <c r="B4" s="127" t="s">
        <v>367</v>
      </c>
      <c r="C4" s="127" t="s">
        <v>368</v>
      </c>
      <c r="D4" s="127" t="s">
        <v>369</v>
      </c>
      <c r="E4" s="127" t="s">
        <v>67</v>
      </c>
      <c r="F4" s="127" t="s">
        <v>385</v>
      </c>
      <c r="G4" s="127" t="s">
        <v>386</v>
      </c>
      <c r="H4" s="339"/>
      <c r="I4" s="128" t="s">
        <v>383</v>
      </c>
      <c r="J4" s="128" t="s">
        <v>371</v>
      </c>
      <c r="K4" s="128" t="s">
        <v>382</v>
      </c>
      <c r="L4" s="128" t="s">
        <v>373</v>
      </c>
      <c r="M4" s="128" t="s">
        <v>384</v>
      </c>
      <c r="N4" s="128" t="s">
        <v>5</v>
      </c>
    </row>
    <row r="5" spans="1:16" ht="15.75" customHeight="1" thickTop="1" x14ac:dyDescent="0.2">
      <c r="A5" s="34" t="s">
        <v>374</v>
      </c>
      <c r="B5" s="56"/>
      <c r="C5" s="56"/>
      <c r="D5" s="56"/>
      <c r="E5" s="56"/>
      <c r="F5" s="56"/>
      <c r="G5" s="56">
        <v>114</v>
      </c>
      <c r="H5" s="56">
        <v>255</v>
      </c>
      <c r="I5" s="56"/>
      <c r="J5" s="56"/>
      <c r="K5" s="56"/>
      <c r="L5" s="56"/>
      <c r="M5" s="56"/>
      <c r="N5" s="56">
        <v>369</v>
      </c>
      <c r="O5" s="56"/>
      <c r="P5" s="56"/>
    </row>
    <row r="6" spans="1:16" ht="15.75" customHeight="1" x14ac:dyDescent="0.2">
      <c r="A6" s="34" t="s">
        <v>375</v>
      </c>
      <c r="B6" s="56"/>
      <c r="C6" s="56">
        <v>140353</v>
      </c>
      <c r="D6" s="56"/>
      <c r="E6" s="56"/>
      <c r="F6" s="56"/>
      <c r="G6" s="56"/>
      <c r="H6" s="56">
        <v>31593</v>
      </c>
      <c r="I6" s="56"/>
      <c r="J6" s="56">
        <v>18</v>
      </c>
      <c r="K6" s="56"/>
      <c r="L6" s="56"/>
      <c r="M6" s="56"/>
      <c r="N6" s="56">
        <v>171964</v>
      </c>
      <c r="O6" s="56"/>
      <c r="P6" s="56"/>
    </row>
    <row r="7" spans="1:16" ht="15.75" customHeight="1" x14ac:dyDescent="0.2">
      <c r="A7" s="34" t="s">
        <v>376</v>
      </c>
      <c r="B7" s="56">
        <v>2546</v>
      </c>
      <c r="C7" s="56">
        <v>39613</v>
      </c>
      <c r="D7" s="56">
        <v>83368</v>
      </c>
      <c r="E7" s="56">
        <v>6632</v>
      </c>
      <c r="F7" s="56">
        <v>48167</v>
      </c>
      <c r="G7" s="56">
        <v>22420</v>
      </c>
      <c r="H7" s="56">
        <v>1669</v>
      </c>
      <c r="I7" s="56">
        <v>120870</v>
      </c>
      <c r="J7" s="56">
        <v>14636</v>
      </c>
      <c r="K7" s="56">
        <v>20083</v>
      </c>
      <c r="L7" s="56">
        <v>69013</v>
      </c>
      <c r="M7" s="56"/>
      <c r="N7" s="56">
        <v>429017</v>
      </c>
      <c r="O7" s="56"/>
      <c r="P7" s="56"/>
    </row>
    <row r="8" spans="1:16" ht="15.75" customHeight="1" x14ac:dyDescent="0.2">
      <c r="A8" s="34" t="s">
        <v>377</v>
      </c>
      <c r="B8" s="56">
        <v>1133</v>
      </c>
      <c r="C8" s="56">
        <v>75</v>
      </c>
      <c r="D8" s="56">
        <v>1369</v>
      </c>
      <c r="E8" s="56">
        <v>8160</v>
      </c>
      <c r="F8" s="56">
        <v>532</v>
      </c>
      <c r="G8" s="56">
        <v>40</v>
      </c>
      <c r="H8" s="56">
        <v>163</v>
      </c>
      <c r="I8" s="56">
        <v>1374</v>
      </c>
      <c r="J8" s="56">
        <v>2877</v>
      </c>
      <c r="K8" s="56">
        <v>3</v>
      </c>
      <c r="L8" s="56">
        <v>1437</v>
      </c>
      <c r="M8" s="56"/>
      <c r="N8" s="56">
        <v>17163</v>
      </c>
      <c r="O8" s="56"/>
      <c r="P8" s="56"/>
    </row>
    <row r="9" spans="1:16" ht="15.75" customHeight="1" x14ac:dyDescent="0.2">
      <c r="A9" s="34" t="s">
        <v>57</v>
      </c>
      <c r="B9" s="56"/>
      <c r="C9" s="56"/>
      <c r="D9" s="56"/>
      <c r="E9" s="56"/>
      <c r="F9" s="56">
        <v>10</v>
      </c>
      <c r="G9" s="56">
        <v>25</v>
      </c>
      <c r="H9" s="56"/>
      <c r="I9" s="56">
        <v>64</v>
      </c>
      <c r="J9" s="56">
        <v>475</v>
      </c>
      <c r="K9" s="56"/>
      <c r="L9" s="56">
        <v>16</v>
      </c>
      <c r="M9" s="56"/>
      <c r="N9" s="56">
        <v>590</v>
      </c>
      <c r="O9" s="56"/>
      <c r="P9" s="56"/>
    </row>
    <row r="10" spans="1:16" ht="15.75" customHeight="1" x14ac:dyDescent="0.2">
      <c r="A10" s="34" t="s">
        <v>68</v>
      </c>
      <c r="B10" s="56">
        <v>777</v>
      </c>
      <c r="C10" s="56">
        <v>859</v>
      </c>
      <c r="D10" s="56">
        <v>1168</v>
      </c>
      <c r="E10" s="56">
        <v>275524</v>
      </c>
      <c r="F10" s="56">
        <v>2084</v>
      </c>
      <c r="G10" s="56">
        <v>705</v>
      </c>
      <c r="H10" s="56">
        <v>1516</v>
      </c>
      <c r="I10" s="56">
        <v>23083</v>
      </c>
      <c r="J10" s="56">
        <v>2584</v>
      </c>
      <c r="K10" s="56">
        <v>350</v>
      </c>
      <c r="L10" s="56">
        <v>4833</v>
      </c>
      <c r="M10" s="56"/>
      <c r="N10" s="56">
        <v>313483</v>
      </c>
      <c r="O10" s="56"/>
      <c r="P10" s="56"/>
    </row>
    <row r="11" spans="1:16" ht="15.75" customHeight="1" x14ac:dyDescent="0.2">
      <c r="A11" s="34" t="s">
        <v>378</v>
      </c>
      <c r="B11" s="56"/>
      <c r="C11" s="56"/>
      <c r="D11" s="56"/>
      <c r="E11" s="56"/>
      <c r="F11" s="56">
        <v>2546</v>
      </c>
      <c r="G11" s="56"/>
      <c r="H11" s="56">
        <v>5551</v>
      </c>
      <c r="I11" s="56"/>
      <c r="J11" s="56">
        <v>824</v>
      </c>
      <c r="K11" s="56"/>
      <c r="L11" s="56"/>
      <c r="M11" s="56"/>
      <c r="N11" s="56">
        <v>8921</v>
      </c>
      <c r="O11" s="56"/>
      <c r="P11" s="56"/>
    </row>
    <row r="12" spans="1:16" ht="15.75" customHeight="1" x14ac:dyDescent="0.2">
      <c r="A12" s="34" t="s">
        <v>3</v>
      </c>
      <c r="B12" s="56">
        <v>2990</v>
      </c>
      <c r="C12" s="56"/>
      <c r="D12" s="56">
        <v>2146</v>
      </c>
      <c r="E12" s="56">
        <v>112392</v>
      </c>
      <c r="F12" s="56">
        <v>2991</v>
      </c>
      <c r="G12" s="56">
        <v>1511</v>
      </c>
      <c r="H12" s="56">
        <v>1023</v>
      </c>
      <c r="I12" s="56">
        <v>12405</v>
      </c>
      <c r="J12" s="56">
        <v>6054</v>
      </c>
      <c r="K12" s="56">
        <v>1415</v>
      </c>
      <c r="L12" s="56">
        <v>8783</v>
      </c>
      <c r="M12" s="56"/>
      <c r="N12" s="56">
        <v>151710</v>
      </c>
      <c r="O12" s="56"/>
      <c r="P12" s="56"/>
    </row>
    <row r="13" spans="1:16" ht="15.75" customHeight="1" x14ac:dyDescent="0.2">
      <c r="A13" s="34" t="s">
        <v>25</v>
      </c>
      <c r="B13" s="56"/>
      <c r="C13" s="56">
        <v>103587</v>
      </c>
      <c r="D13" s="56"/>
      <c r="E13" s="56"/>
      <c r="F13" s="56"/>
      <c r="G13" s="56"/>
      <c r="H13" s="56">
        <v>31</v>
      </c>
      <c r="I13" s="56"/>
      <c r="J13" s="56"/>
      <c r="K13" s="56"/>
      <c r="L13" s="56"/>
      <c r="M13" s="56"/>
      <c r="N13" s="56">
        <v>103618</v>
      </c>
      <c r="O13" s="56"/>
      <c r="P13" s="56"/>
    </row>
    <row r="14" spans="1:16" ht="15.75" customHeight="1" x14ac:dyDescent="0.2">
      <c r="A14" s="34" t="s">
        <v>379</v>
      </c>
      <c r="B14" s="56">
        <v>8</v>
      </c>
      <c r="C14" s="56">
        <v>3498</v>
      </c>
      <c r="D14" s="56">
        <v>29</v>
      </c>
      <c r="E14" s="56"/>
      <c r="F14" s="56">
        <v>44</v>
      </c>
      <c r="G14" s="56">
        <v>219</v>
      </c>
      <c r="H14" s="56"/>
      <c r="I14" s="56">
        <v>287</v>
      </c>
      <c r="J14" s="56">
        <v>202</v>
      </c>
      <c r="K14" s="56"/>
      <c r="L14" s="56">
        <v>2</v>
      </c>
      <c r="M14" s="56"/>
      <c r="N14" s="56">
        <v>4289</v>
      </c>
      <c r="O14" s="56"/>
      <c r="P14" s="56"/>
    </row>
    <row r="15" spans="1:16" ht="15.75" customHeight="1" x14ac:dyDescent="0.2">
      <c r="A15" s="34" t="s">
        <v>26</v>
      </c>
      <c r="B15" s="56"/>
      <c r="C15" s="56">
        <v>7802</v>
      </c>
      <c r="D15" s="56"/>
      <c r="E15" s="56"/>
      <c r="F15" s="56">
        <v>2254</v>
      </c>
      <c r="G15" s="56"/>
      <c r="H15" s="56"/>
      <c r="I15" s="56"/>
      <c r="J15" s="56"/>
      <c r="K15" s="56"/>
      <c r="L15" s="56">
        <v>948</v>
      </c>
      <c r="M15" s="56"/>
      <c r="N15" s="56">
        <v>11004</v>
      </c>
      <c r="O15" s="56"/>
      <c r="P15" s="56"/>
    </row>
    <row r="16" spans="1:16" ht="15.75" customHeight="1" x14ac:dyDescent="0.2">
      <c r="A16" s="34" t="s">
        <v>158</v>
      </c>
      <c r="B16" s="56">
        <v>1</v>
      </c>
      <c r="C16" s="56">
        <v>76</v>
      </c>
      <c r="D16" s="56">
        <v>48</v>
      </c>
      <c r="E16" s="56"/>
      <c r="F16" s="56">
        <v>43</v>
      </c>
      <c r="G16" s="56">
        <v>9</v>
      </c>
      <c r="H16" s="56">
        <v>2</v>
      </c>
      <c r="I16" s="56">
        <v>232</v>
      </c>
      <c r="J16" s="56">
        <v>8</v>
      </c>
      <c r="K16" s="56">
        <v>7</v>
      </c>
      <c r="L16" s="56">
        <v>5</v>
      </c>
      <c r="M16" s="56">
        <v>27499</v>
      </c>
      <c r="N16" s="56">
        <v>27930</v>
      </c>
      <c r="O16" s="56"/>
      <c r="P16" s="56"/>
    </row>
    <row r="17" spans="1:16" ht="15.75" customHeight="1" x14ac:dyDescent="0.2">
      <c r="A17" s="53" t="s">
        <v>380</v>
      </c>
      <c r="B17" s="66">
        <v>7455</v>
      </c>
      <c r="C17" s="66">
        <v>295863</v>
      </c>
      <c r="D17" s="66">
        <v>88128</v>
      </c>
      <c r="E17" s="66">
        <v>402708</v>
      </c>
      <c r="F17" s="66">
        <v>58671</v>
      </c>
      <c r="G17" s="66">
        <v>25043</v>
      </c>
      <c r="H17" s="66">
        <v>41803</v>
      </c>
      <c r="I17" s="66">
        <v>158315</v>
      </c>
      <c r="J17" s="66">
        <v>27678</v>
      </c>
      <c r="K17" s="66">
        <v>21858</v>
      </c>
      <c r="L17" s="66">
        <v>85037</v>
      </c>
      <c r="M17" s="66">
        <v>27499</v>
      </c>
      <c r="N17" s="66">
        <v>1240058</v>
      </c>
      <c r="O17" s="56"/>
      <c r="P17" s="56"/>
    </row>
    <row r="18" spans="1:16" ht="15.75" customHeight="1" x14ac:dyDescent="0.2">
      <c r="B18" s="56"/>
      <c r="C18" s="56"/>
      <c r="D18" s="56"/>
      <c r="E18" s="56"/>
      <c r="F18" s="56"/>
      <c r="G18" s="56"/>
      <c r="H18" s="56"/>
      <c r="I18" s="56"/>
      <c r="J18" s="56"/>
      <c r="K18" s="56"/>
      <c r="L18" s="56"/>
      <c r="M18" s="56"/>
      <c r="N18" s="56"/>
      <c r="O18" s="56"/>
      <c r="P18" s="56"/>
    </row>
    <row r="19" spans="1:16" ht="15.75" customHeight="1" x14ac:dyDescent="0.2">
      <c r="B19" s="56"/>
      <c r="C19" s="56"/>
      <c r="D19" s="56"/>
      <c r="E19" s="56"/>
      <c r="F19" s="56"/>
      <c r="G19" s="56"/>
      <c r="H19" s="56"/>
      <c r="I19" s="56"/>
      <c r="J19" s="56"/>
      <c r="K19" s="56"/>
      <c r="L19" s="56"/>
      <c r="M19" s="56"/>
      <c r="N19" s="56"/>
      <c r="O19" s="56"/>
      <c r="P19" s="56"/>
    </row>
    <row r="20" spans="1:16" ht="15.75" customHeight="1" x14ac:dyDescent="0.2">
      <c r="B20" s="56"/>
      <c r="C20" s="56"/>
      <c r="D20" s="56"/>
      <c r="E20" s="56"/>
      <c r="F20" s="56"/>
      <c r="G20" s="56"/>
      <c r="H20" s="56"/>
      <c r="I20" s="56"/>
      <c r="J20" s="56"/>
    </row>
    <row r="21" spans="1:16" ht="15.75" customHeight="1" x14ac:dyDescent="0.2">
      <c r="B21" s="56"/>
      <c r="C21" s="56"/>
      <c r="D21" s="56"/>
      <c r="E21" s="56"/>
      <c r="F21" s="56"/>
      <c r="G21" s="56"/>
      <c r="H21" s="56"/>
      <c r="I21" s="56"/>
      <c r="J21" s="56"/>
    </row>
    <row r="22" spans="1:16" ht="15.75" customHeight="1" x14ac:dyDescent="0.2">
      <c r="B22" s="56"/>
      <c r="C22" s="56"/>
      <c r="D22" s="56"/>
      <c r="E22" s="56"/>
      <c r="F22" s="56"/>
      <c r="G22" s="56"/>
      <c r="H22" s="56"/>
      <c r="I22" s="56"/>
      <c r="J22" s="56"/>
    </row>
    <row r="23" spans="1:16" ht="15.75" customHeight="1" x14ac:dyDescent="0.2">
      <c r="A23" s="42"/>
      <c r="B23" s="80"/>
      <c r="C23" s="80"/>
      <c r="D23" s="80"/>
      <c r="E23" s="80"/>
      <c r="F23" s="80"/>
      <c r="G23" s="80"/>
      <c r="H23" s="80"/>
      <c r="I23" s="80"/>
      <c r="J23" s="80"/>
      <c r="K23" s="42"/>
      <c r="L23" s="42"/>
      <c r="M23" s="42"/>
      <c r="N23" s="42"/>
    </row>
    <row r="24" spans="1:16" ht="15.75" customHeight="1" x14ac:dyDescent="0.2">
      <c r="A24" s="42"/>
      <c r="B24" s="80"/>
      <c r="C24" s="80"/>
      <c r="D24" s="80"/>
      <c r="E24" s="80"/>
      <c r="F24" s="80"/>
      <c r="G24" s="80"/>
      <c r="H24" s="80"/>
      <c r="I24" s="80"/>
      <c r="J24" s="80"/>
      <c r="K24" s="42"/>
      <c r="L24" s="42"/>
      <c r="M24" s="42"/>
      <c r="N24" s="42"/>
    </row>
    <row r="25" spans="1:16" ht="15.75" customHeight="1" x14ac:dyDescent="0.2">
      <c r="A25" s="42"/>
      <c r="B25" s="80"/>
      <c r="C25" s="80"/>
      <c r="D25" s="80"/>
      <c r="E25" s="80"/>
      <c r="F25" s="80"/>
      <c r="G25" s="80"/>
      <c r="H25" s="80"/>
      <c r="I25" s="80"/>
      <c r="J25" s="80"/>
      <c r="K25" s="42"/>
      <c r="L25" s="42"/>
      <c r="M25" s="42"/>
      <c r="N25" s="42"/>
    </row>
    <row r="26" spans="1:16" ht="15.75" customHeight="1" x14ac:dyDescent="0.2">
      <c r="A26" s="42"/>
      <c r="B26" s="80"/>
      <c r="C26" s="80"/>
      <c r="D26" s="80"/>
      <c r="E26" s="80"/>
      <c r="F26" s="80"/>
      <c r="G26" s="80"/>
      <c r="H26" s="80"/>
      <c r="I26" s="80"/>
      <c r="J26" s="80"/>
      <c r="K26" s="42"/>
      <c r="L26" s="42"/>
      <c r="M26" s="42"/>
      <c r="N26" s="42"/>
    </row>
    <row r="27" spans="1:16" ht="15.75" customHeight="1" x14ac:dyDescent="0.2">
      <c r="A27" s="42"/>
      <c r="B27" s="80"/>
      <c r="C27" s="80"/>
      <c r="D27" s="80"/>
      <c r="E27" s="80"/>
      <c r="F27" s="80"/>
      <c r="G27" s="80"/>
      <c r="H27" s="80"/>
      <c r="I27" s="80"/>
      <c r="J27" s="80"/>
      <c r="K27" s="42"/>
      <c r="L27" s="42"/>
      <c r="M27" s="42"/>
      <c r="N27" s="42"/>
    </row>
    <row r="28" spans="1:16" ht="15.75" customHeight="1" x14ac:dyDescent="0.2">
      <c r="A28" s="42"/>
      <c r="B28" s="80"/>
      <c r="C28" s="80"/>
      <c r="D28" s="80"/>
      <c r="E28" s="80"/>
      <c r="F28" s="80"/>
      <c r="G28" s="80"/>
      <c r="H28" s="80"/>
      <c r="I28" s="80"/>
      <c r="J28" s="80"/>
      <c r="K28" s="42"/>
      <c r="L28" s="42"/>
      <c r="M28" s="42"/>
      <c r="N28" s="42"/>
    </row>
    <row r="29" spans="1:16" ht="15.75" customHeight="1" x14ac:dyDescent="0.2">
      <c r="A29" s="50"/>
      <c r="B29" s="81"/>
      <c r="C29" s="81"/>
      <c r="D29" s="81"/>
      <c r="E29" s="81"/>
      <c r="F29" s="81"/>
      <c r="G29" s="81"/>
      <c r="H29" s="81"/>
      <c r="I29" s="81"/>
      <c r="J29" s="81"/>
      <c r="K29" s="42"/>
      <c r="L29" s="42"/>
      <c r="M29" s="42"/>
      <c r="N29" s="42"/>
    </row>
    <row r="30" spans="1:16" x14ac:dyDescent="0.2">
      <c r="A30" s="42"/>
      <c r="B30" s="42"/>
      <c r="C30" s="42"/>
      <c r="D30" s="42"/>
      <c r="E30" s="42"/>
      <c r="F30" s="42"/>
      <c r="G30" s="42"/>
      <c r="H30" s="42"/>
      <c r="I30" s="42"/>
      <c r="J30" s="42"/>
      <c r="K30" s="42"/>
      <c r="L30" s="42"/>
      <c r="M30" s="42"/>
      <c r="N30" s="42"/>
    </row>
    <row r="31" spans="1:16" x14ac:dyDescent="0.2">
      <c r="A31" s="42"/>
      <c r="B31" s="42"/>
      <c r="C31" s="42"/>
      <c r="D31" s="42"/>
      <c r="E31" s="42"/>
      <c r="F31" s="42"/>
      <c r="G31" s="42"/>
      <c r="H31" s="42"/>
      <c r="I31" s="42"/>
      <c r="J31" s="42"/>
      <c r="K31" s="42"/>
      <c r="L31" s="42"/>
      <c r="M31" s="42"/>
      <c r="N31" s="42"/>
    </row>
  </sheetData>
  <mergeCells count="1">
    <mergeCell ref="H3:H4"/>
  </mergeCells>
  <hyperlinks>
    <hyperlink ref="P3" location="Index!A1" display="Inde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19"/>
  <sheetViews>
    <sheetView showGridLines="0" workbookViewId="0">
      <selection activeCell="I3" sqref="I3"/>
    </sheetView>
  </sheetViews>
  <sheetFormatPr defaultRowHeight="12.75" x14ac:dyDescent="0.2"/>
  <cols>
    <col min="1" max="1" width="43.5703125" style="34" bestFit="1" customWidth="1"/>
    <col min="2" max="6" width="10" style="34" customWidth="1"/>
    <col min="7" max="7" width="11.42578125" style="34" customWidth="1"/>
    <col min="8" max="8" width="3.5703125" style="34" customWidth="1"/>
    <col min="9" max="9" width="8.5703125" style="34" customWidth="1"/>
    <col min="10" max="16384" width="9.140625" style="34"/>
  </cols>
  <sheetData>
    <row r="1" spans="1:9" x14ac:dyDescent="0.2">
      <c r="A1" s="35" t="s">
        <v>390</v>
      </c>
    </row>
    <row r="3" spans="1:9" ht="15.75" customHeight="1" x14ac:dyDescent="0.2">
      <c r="A3" s="340" t="s">
        <v>231</v>
      </c>
      <c r="B3" s="252"/>
      <c r="C3" s="252"/>
      <c r="D3" s="342" t="s">
        <v>392</v>
      </c>
      <c r="E3" s="342" t="s">
        <v>393</v>
      </c>
      <c r="F3" s="252"/>
      <c r="G3" s="252"/>
      <c r="I3" s="283" t="s">
        <v>665</v>
      </c>
    </row>
    <row r="4" spans="1:9" ht="15" customHeight="1" thickBot="1" x14ac:dyDescent="0.25">
      <c r="A4" s="341"/>
      <c r="B4" s="125" t="s">
        <v>66</v>
      </c>
      <c r="C4" s="125" t="s">
        <v>391</v>
      </c>
      <c r="D4" s="343"/>
      <c r="E4" s="343"/>
      <c r="F4" s="125" t="s">
        <v>78</v>
      </c>
      <c r="G4" s="125" t="s">
        <v>5</v>
      </c>
    </row>
    <row r="5" spans="1:9" ht="15.75" customHeight="1" thickTop="1" x14ac:dyDescent="0.2">
      <c r="A5" s="34" t="s">
        <v>1</v>
      </c>
      <c r="B5" s="56">
        <v>150594</v>
      </c>
      <c r="C5" s="56">
        <v>538</v>
      </c>
      <c r="D5" s="56">
        <v>17826</v>
      </c>
      <c r="E5" s="56">
        <v>2882</v>
      </c>
      <c r="F5" s="56">
        <v>123</v>
      </c>
      <c r="G5" s="56">
        <v>171963</v>
      </c>
    </row>
    <row r="6" spans="1:9" ht="15.75" customHeight="1" x14ac:dyDescent="0.2">
      <c r="A6" s="34" t="s">
        <v>65</v>
      </c>
      <c r="B6" s="56">
        <v>8920</v>
      </c>
      <c r="C6" s="56"/>
      <c r="D6" s="56"/>
      <c r="E6" s="56"/>
      <c r="F6" s="56"/>
      <c r="G6" s="56">
        <v>8920</v>
      </c>
    </row>
    <row r="7" spans="1:9" ht="15.75" customHeight="1" x14ac:dyDescent="0.2">
      <c r="A7" s="34" t="s">
        <v>7</v>
      </c>
      <c r="B7" s="56">
        <v>370</v>
      </c>
      <c r="C7" s="56"/>
      <c r="D7" s="56"/>
      <c r="E7" s="56"/>
      <c r="F7" s="56"/>
      <c r="G7" s="56">
        <v>370</v>
      </c>
    </row>
    <row r="8" spans="1:9" ht="15.75" customHeight="1" x14ac:dyDescent="0.2">
      <c r="A8" s="34" t="s">
        <v>57</v>
      </c>
      <c r="B8" s="56"/>
      <c r="C8" s="56"/>
      <c r="D8" s="56">
        <v>591</v>
      </c>
      <c r="E8" s="56"/>
      <c r="F8" s="56"/>
      <c r="G8" s="56">
        <v>591</v>
      </c>
    </row>
    <row r="9" spans="1:9" ht="15.75" customHeight="1" x14ac:dyDescent="0.2">
      <c r="A9" s="34" t="s">
        <v>25</v>
      </c>
      <c r="B9" s="56">
        <v>15551</v>
      </c>
      <c r="C9" s="56">
        <v>19614</v>
      </c>
      <c r="D9" s="56">
        <v>37918</v>
      </c>
      <c r="E9" s="56">
        <v>28011</v>
      </c>
      <c r="F9" s="56">
        <v>2525</v>
      </c>
      <c r="G9" s="56">
        <v>103618</v>
      </c>
    </row>
    <row r="10" spans="1:9" ht="15.75" customHeight="1" x14ac:dyDescent="0.2">
      <c r="A10" s="34" t="s">
        <v>2</v>
      </c>
      <c r="B10" s="56">
        <v>409947</v>
      </c>
      <c r="C10" s="56">
        <v>7037</v>
      </c>
      <c r="D10" s="56">
        <v>9935</v>
      </c>
      <c r="E10" s="56">
        <v>2100</v>
      </c>
      <c r="F10" s="56">
        <v>1</v>
      </c>
      <c r="G10" s="56">
        <v>429021</v>
      </c>
    </row>
    <row r="11" spans="1:9" ht="15.75" customHeight="1" x14ac:dyDescent="0.2">
      <c r="A11" s="34" t="s">
        <v>3</v>
      </c>
      <c r="B11" s="56">
        <v>146709</v>
      </c>
      <c r="C11" s="56">
        <v>2874</v>
      </c>
      <c r="D11" s="56">
        <v>1114</v>
      </c>
      <c r="E11" s="56">
        <v>699</v>
      </c>
      <c r="F11" s="56">
        <v>314</v>
      </c>
      <c r="G11" s="56">
        <v>151710</v>
      </c>
    </row>
    <row r="12" spans="1:9" ht="15.75" customHeight="1" x14ac:dyDescent="0.2">
      <c r="A12" s="34" t="s">
        <v>27</v>
      </c>
      <c r="B12" s="56">
        <v>311133</v>
      </c>
      <c r="C12" s="56">
        <v>693</v>
      </c>
      <c r="D12" s="56">
        <v>1115</v>
      </c>
      <c r="E12" s="56">
        <v>269</v>
      </c>
      <c r="F12" s="56">
        <v>273</v>
      </c>
      <c r="G12" s="56">
        <v>313483</v>
      </c>
    </row>
    <row r="13" spans="1:9" ht="15.75" customHeight="1" x14ac:dyDescent="0.2">
      <c r="A13" s="34" t="s">
        <v>28</v>
      </c>
      <c r="B13" s="56">
        <v>16785</v>
      </c>
      <c r="C13" s="56">
        <v>228</v>
      </c>
      <c r="D13" s="56">
        <v>95</v>
      </c>
      <c r="E13" s="56">
        <v>7</v>
      </c>
      <c r="F13" s="56">
        <v>45</v>
      </c>
      <c r="G13" s="56">
        <v>17161</v>
      </c>
    </row>
    <row r="14" spans="1:9" ht="15.75" customHeight="1" x14ac:dyDescent="0.2">
      <c r="A14" s="42" t="s">
        <v>29</v>
      </c>
      <c r="B14" s="80">
        <v>4150</v>
      </c>
      <c r="C14" s="80">
        <v>42</v>
      </c>
      <c r="D14" s="80">
        <v>37</v>
      </c>
      <c r="E14" s="80"/>
      <c r="F14" s="80">
        <v>59</v>
      </c>
      <c r="G14" s="80">
        <v>4288</v>
      </c>
      <c r="H14" s="42"/>
    </row>
    <row r="15" spans="1:9" ht="15.75" customHeight="1" x14ac:dyDescent="0.2">
      <c r="A15" s="42" t="s">
        <v>30</v>
      </c>
      <c r="B15" s="80">
        <v>3890</v>
      </c>
      <c r="C15" s="80"/>
      <c r="D15" s="80">
        <v>4236</v>
      </c>
      <c r="E15" s="80">
        <v>2776</v>
      </c>
      <c r="F15" s="80">
        <v>102</v>
      </c>
      <c r="G15" s="80">
        <v>11004</v>
      </c>
      <c r="H15" s="42"/>
    </row>
    <row r="16" spans="1:9" ht="15.75" customHeight="1" x14ac:dyDescent="0.2">
      <c r="A16" s="42" t="s">
        <v>31</v>
      </c>
      <c r="B16" s="80">
        <v>24975</v>
      </c>
      <c r="C16" s="80">
        <v>276</v>
      </c>
      <c r="D16" s="80">
        <v>2024</v>
      </c>
      <c r="E16" s="80">
        <v>654</v>
      </c>
      <c r="F16" s="80"/>
      <c r="G16" s="80">
        <v>27929</v>
      </c>
      <c r="H16" s="42"/>
    </row>
    <row r="17" spans="1:8" ht="15.75" customHeight="1" x14ac:dyDescent="0.2">
      <c r="A17" s="53" t="s">
        <v>380</v>
      </c>
      <c r="B17" s="66">
        <v>1093024</v>
      </c>
      <c r="C17" s="66">
        <v>31303</v>
      </c>
      <c r="D17" s="66">
        <v>74891</v>
      </c>
      <c r="E17" s="66">
        <v>37399</v>
      </c>
      <c r="F17" s="66">
        <v>3441</v>
      </c>
      <c r="G17" s="66">
        <v>1240058</v>
      </c>
      <c r="H17" s="42"/>
    </row>
    <row r="18" spans="1:8" x14ac:dyDescent="0.2">
      <c r="A18" s="42"/>
      <c r="B18" s="42"/>
      <c r="C18" s="42"/>
      <c r="D18" s="42"/>
      <c r="E18" s="42"/>
      <c r="F18" s="42"/>
      <c r="G18" s="42"/>
      <c r="H18" s="42"/>
    </row>
    <row r="19" spans="1:8" x14ac:dyDescent="0.2">
      <c r="A19" s="42"/>
      <c r="B19" s="42"/>
      <c r="C19" s="42"/>
      <c r="D19" s="42"/>
      <c r="E19" s="42"/>
      <c r="F19" s="42"/>
      <c r="G19" s="42"/>
      <c r="H19" s="42"/>
    </row>
  </sheetData>
  <mergeCells count="3">
    <mergeCell ref="A3:A4"/>
    <mergeCell ref="D3:D4"/>
    <mergeCell ref="E3:E4"/>
  </mergeCells>
  <hyperlinks>
    <hyperlink ref="I3" location="Index!A1" display="Index"/>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17"/>
  <sheetViews>
    <sheetView showGridLines="0" workbookViewId="0">
      <selection activeCell="I3" sqref="I3"/>
    </sheetView>
  </sheetViews>
  <sheetFormatPr defaultRowHeight="12.75" x14ac:dyDescent="0.2"/>
  <cols>
    <col min="1" max="1" width="43.5703125" style="34" bestFit="1" customWidth="1"/>
    <col min="2" max="7" width="11.28515625" style="34" customWidth="1"/>
    <col min="8" max="8" width="3.5703125" style="34" customWidth="1"/>
    <col min="9" max="9" width="8.5703125" style="34" customWidth="1"/>
    <col min="10" max="16384" width="9.140625" style="34"/>
  </cols>
  <sheetData>
    <row r="1" spans="1:9" x14ac:dyDescent="0.2">
      <c r="A1" s="35" t="s">
        <v>394</v>
      </c>
    </row>
    <row r="3" spans="1:9" ht="15.75" customHeight="1" x14ac:dyDescent="0.2">
      <c r="A3" s="252"/>
      <c r="B3" s="252"/>
      <c r="C3" s="252"/>
      <c r="D3" s="344" t="s">
        <v>395</v>
      </c>
      <c r="E3" s="252"/>
      <c r="F3" s="344" t="s">
        <v>72</v>
      </c>
      <c r="G3" s="252"/>
      <c r="I3" s="283" t="s">
        <v>665</v>
      </c>
    </row>
    <row r="4" spans="1:9" ht="15.75" customHeight="1" thickBot="1" x14ac:dyDescent="0.25">
      <c r="A4" s="129" t="s">
        <v>231</v>
      </c>
      <c r="B4" s="125" t="s">
        <v>69</v>
      </c>
      <c r="C4" s="125" t="s">
        <v>70</v>
      </c>
      <c r="D4" s="345"/>
      <c r="E4" s="125" t="s">
        <v>71</v>
      </c>
      <c r="F4" s="345"/>
      <c r="G4" s="125" t="s">
        <v>5</v>
      </c>
    </row>
    <row r="5" spans="1:9" ht="15.75" customHeight="1" thickTop="1" x14ac:dyDescent="0.2">
      <c r="A5" s="34" t="s">
        <v>1</v>
      </c>
      <c r="B5" s="56">
        <v>140370</v>
      </c>
      <c r="C5" s="56">
        <v>27109</v>
      </c>
      <c r="D5" s="56">
        <v>2667</v>
      </c>
      <c r="E5" s="56">
        <v>1817</v>
      </c>
      <c r="F5" s="56"/>
      <c r="G5" s="56">
        <v>171963</v>
      </c>
    </row>
    <row r="6" spans="1:9" ht="15.75" customHeight="1" x14ac:dyDescent="0.2">
      <c r="A6" s="34" t="s">
        <v>65</v>
      </c>
      <c r="B6" s="56"/>
      <c r="C6" s="56">
        <v>4063</v>
      </c>
      <c r="D6" s="56">
        <v>2363</v>
      </c>
      <c r="E6" s="56">
        <v>2495</v>
      </c>
      <c r="F6" s="56"/>
      <c r="G6" s="56">
        <v>8920</v>
      </c>
    </row>
    <row r="7" spans="1:9" ht="15.75" customHeight="1" x14ac:dyDescent="0.2">
      <c r="A7" s="34" t="s">
        <v>7</v>
      </c>
      <c r="B7" s="56"/>
      <c r="C7" s="56">
        <v>259</v>
      </c>
      <c r="D7" s="56">
        <v>106</v>
      </c>
      <c r="E7" s="56">
        <v>4</v>
      </c>
      <c r="F7" s="56"/>
      <c r="G7" s="56">
        <v>370</v>
      </c>
    </row>
    <row r="8" spans="1:9" ht="15.75" customHeight="1" x14ac:dyDescent="0.2">
      <c r="A8" s="34" t="s">
        <v>57</v>
      </c>
      <c r="B8" s="56"/>
      <c r="C8" s="56">
        <v>77</v>
      </c>
      <c r="D8" s="56">
        <v>499</v>
      </c>
      <c r="E8" s="56">
        <v>15</v>
      </c>
      <c r="F8" s="56"/>
      <c r="G8" s="56">
        <v>591</v>
      </c>
    </row>
    <row r="9" spans="1:9" ht="15.75" customHeight="1" x14ac:dyDescent="0.2">
      <c r="A9" s="34" t="s">
        <v>25</v>
      </c>
      <c r="B9" s="56">
        <v>100144</v>
      </c>
      <c r="C9" s="56">
        <v>609</v>
      </c>
      <c r="D9" s="56">
        <v>2803</v>
      </c>
      <c r="E9" s="56">
        <v>63</v>
      </c>
      <c r="F9" s="56"/>
      <c r="G9" s="56">
        <v>103618</v>
      </c>
    </row>
    <row r="10" spans="1:9" ht="15.75" customHeight="1" x14ac:dyDescent="0.2">
      <c r="A10" s="34" t="s">
        <v>2</v>
      </c>
      <c r="B10" s="56">
        <v>184</v>
      </c>
      <c r="C10" s="56">
        <v>140908</v>
      </c>
      <c r="D10" s="56">
        <v>223234</v>
      </c>
      <c r="E10" s="56">
        <v>64694</v>
      </c>
      <c r="F10" s="56"/>
      <c r="G10" s="56">
        <v>429020</v>
      </c>
    </row>
    <row r="11" spans="1:9" ht="15.75" customHeight="1" x14ac:dyDescent="0.2">
      <c r="A11" s="34" t="s">
        <v>3</v>
      </c>
      <c r="B11" s="56">
        <v>237</v>
      </c>
      <c r="C11" s="56">
        <v>48186</v>
      </c>
      <c r="D11" s="56">
        <v>37433</v>
      </c>
      <c r="E11" s="56">
        <v>65853</v>
      </c>
      <c r="F11" s="56"/>
      <c r="G11" s="56">
        <v>151710</v>
      </c>
    </row>
    <row r="12" spans="1:9" ht="15.75" customHeight="1" x14ac:dyDescent="0.2">
      <c r="A12" s="34" t="s">
        <v>27</v>
      </c>
      <c r="B12" s="56"/>
      <c r="C12" s="56">
        <v>16199</v>
      </c>
      <c r="D12" s="56">
        <v>16665</v>
      </c>
      <c r="E12" s="56">
        <v>280619</v>
      </c>
      <c r="F12" s="56"/>
      <c r="G12" s="56">
        <v>313483</v>
      </c>
    </row>
    <row r="13" spans="1:9" ht="15.75" customHeight="1" x14ac:dyDescent="0.2">
      <c r="A13" s="34" t="s">
        <v>28</v>
      </c>
      <c r="B13" s="56"/>
      <c r="C13" s="56">
        <v>6417</v>
      </c>
      <c r="D13" s="56">
        <v>1044</v>
      </c>
      <c r="E13" s="56">
        <v>9700</v>
      </c>
      <c r="F13" s="56"/>
      <c r="G13" s="56">
        <v>17161</v>
      </c>
    </row>
    <row r="14" spans="1:9" ht="15.75" customHeight="1" x14ac:dyDescent="0.2">
      <c r="A14" s="34" t="s">
        <v>29</v>
      </c>
      <c r="B14" s="56"/>
      <c r="C14" s="56"/>
      <c r="D14" s="56"/>
      <c r="E14" s="56"/>
      <c r="F14" s="56">
        <v>4288</v>
      </c>
      <c r="G14" s="56">
        <v>4288</v>
      </c>
    </row>
    <row r="15" spans="1:9" ht="15.75" customHeight="1" x14ac:dyDescent="0.2">
      <c r="A15" s="34" t="s">
        <v>30</v>
      </c>
      <c r="B15" s="56"/>
      <c r="C15" s="56"/>
      <c r="D15" s="56"/>
      <c r="E15" s="56"/>
      <c r="F15" s="56">
        <v>11004</v>
      </c>
      <c r="G15" s="56">
        <v>11004</v>
      </c>
    </row>
    <row r="16" spans="1:9" ht="15.75" customHeight="1" x14ac:dyDescent="0.2">
      <c r="A16" s="34" t="s">
        <v>31</v>
      </c>
      <c r="B16" s="56"/>
      <c r="C16" s="56">
        <v>5966</v>
      </c>
      <c r="D16" s="56"/>
      <c r="E16" s="56"/>
      <c r="F16" s="56">
        <v>21964</v>
      </c>
      <c r="G16" s="56">
        <v>27930</v>
      </c>
    </row>
    <row r="17" spans="1:7" ht="15.75" customHeight="1" x14ac:dyDescent="0.2">
      <c r="A17" s="53" t="s">
        <v>380</v>
      </c>
      <c r="B17" s="66">
        <v>240935</v>
      </c>
      <c r="C17" s="66">
        <v>249793</v>
      </c>
      <c r="D17" s="66">
        <v>286814</v>
      </c>
      <c r="E17" s="66">
        <v>425261</v>
      </c>
      <c r="F17" s="66">
        <v>37256</v>
      </c>
      <c r="G17" s="66">
        <v>1240058</v>
      </c>
    </row>
  </sheetData>
  <mergeCells count="2">
    <mergeCell ref="D3:D4"/>
    <mergeCell ref="F3:F4"/>
  </mergeCells>
  <hyperlinks>
    <hyperlink ref="I3"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G38"/>
  <sheetViews>
    <sheetView showGridLines="0" workbookViewId="0">
      <selection activeCell="C28" sqref="C28"/>
    </sheetView>
  </sheetViews>
  <sheetFormatPr defaultRowHeight="12.75" x14ac:dyDescent="0.2"/>
  <cols>
    <col min="1" max="1" width="41.5703125" style="33" customWidth="1"/>
    <col min="2" max="4" width="10.42578125" style="33" customWidth="1"/>
    <col min="5" max="5" width="3.5703125" style="33" customWidth="1"/>
    <col min="6" max="6" width="8.5703125" style="33" customWidth="1"/>
    <col min="7" max="16384" width="9.140625" style="33"/>
  </cols>
  <sheetData>
    <row r="1" spans="1:7" x14ac:dyDescent="0.2">
      <c r="A1" s="50" t="s">
        <v>405</v>
      </c>
      <c r="B1" s="34"/>
      <c r="C1" s="34"/>
    </row>
    <row r="2" spans="1:7" x14ac:dyDescent="0.2">
      <c r="A2" s="34"/>
      <c r="B2" s="34"/>
      <c r="C2" s="34"/>
    </row>
    <row r="3" spans="1:7" ht="15.75" customHeight="1" thickBot="1" x14ac:dyDescent="0.25">
      <c r="A3" s="130" t="s">
        <v>231</v>
      </c>
      <c r="B3" s="131" t="s">
        <v>396</v>
      </c>
      <c r="C3" s="131" t="s">
        <v>397</v>
      </c>
      <c r="D3" s="131" t="s">
        <v>5</v>
      </c>
      <c r="F3" s="283" t="s">
        <v>665</v>
      </c>
    </row>
    <row r="4" spans="1:7" s="34" customFormat="1" ht="15.75" customHeight="1" thickTop="1" x14ac:dyDescent="0.2">
      <c r="A4" s="105" t="s">
        <v>398</v>
      </c>
      <c r="B4" s="152"/>
      <c r="C4" s="152">
        <v>291</v>
      </c>
      <c r="D4" s="154">
        <v>291</v>
      </c>
      <c r="E4" s="33"/>
      <c r="F4" s="33"/>
      <c r="G4" s="134"/>
    </row>
    <row r="5" spans="1:7" s="34" customFormat="1" ht="15.75" customHeight="1" x14ac:dyDescent="0.2">
      <c r="A5" s="105" t="s">
        <v>399</v>
      </c>
      <c r="B5" s="147">
        <v>3725</v>
      </c>
      <c r="C5" s="147">
        <v>7625</v>
      </c>
      <c r="D5" s="155">
        <v>11350</v>
      </c>
      <c r="E5" s="33"/>
      <c r="F5" s="33"/>
      <c r="G5" s="134"/>
    </row>
    <row r="6" spans="1:7" s="34" customFormat="1" ht="15.75" customHeight="1" x14ac:dyDescent="0.2">
      <c r="A6" s="105" t="s">
        <v>400</v>
      </c>
      <c r="B6" s="147"/>
      <c r="C6" s="147">
        <v>15367</v>
      </c>
      <c r="D6" s="155">
        <v>15367</v>
      </c>
      <c r="E6" s="33"/>
    </row>
    <row r="7" spans="1:7" s="34" customFormat="1" ht="15.75" customHeight="1" x14ac:dyDescent="0.2">
      <c r="A7" s="137" t="s">
        <v>401</v>
      </c>
      <c r="B7" s="147">
        <v>127</v>
      </c>
      <c r="C7" s="147">
        <v>2738</v>
      </c>
      <c r="D7" s="155">
        <v>2865</v>
      </c>
      <c r="E7" s="33"/>
      <c r="F7" s="33"/>
      <c r="G7" s="134"/>
    </row>
    <row r="8" spans="1:7" s="34" customFormat="1" ht="15.75" customHeight="1" x14ac:dyDescent="0.2">
      <c r="A8" s="138" t="s">
        <v>402</v>
      </c>
      <c r="B8" s="159">
        <v>3852</v>
      </c>
      <c r="C8" s="159">
        <v>26021</v>
      </c>
      <c r="D8" s="160">
        <v>29873</v>
      </c>
      <c r="E8" s="33"/>
      <c r="F8" s="33"/>
      <c r="G8" s="134"/>
    </row>
    <row r="9" spans="1:7" s="34" customFormat="1" ht="15.75" customHeight="1" x14ac:dyDescent="0.2">
      <c r="A9" s="141" t="s">
        <v>406</v>
      </c>
      <c r="B9" s="147" t="s">
        <v>408</v>
      </c>
      <c r="C9" s="147" t="s">
        <v>408</v>
      </c>
      <c r="D9" s="155">
        <v>2512</v>
      </c>
      <c r="E9" s="33"/>
      <c r="F9" s="33"/>
      <c r="G9" s="134"/>
    </row>
    <row r="10" spans="1:7" ht="15.75" customHeight="1" x14ac:dyDescent="0.2">
      <c r="A10" s="137" t="s">
        <v>407</v>
      </c>
      <c r="B10" s="156" t="s">
        <v>408</v>
      </c>
      <c r="C10" s="156" t="s">
        <v>408</v>
      </c>
      <c r="D10" s="157">
        <v>3887</v>
      </c>
    </row>
    <row r="11" spans="1:7" ht="15.75" customHeight="1" x14ac:dyDescent="0.2">
      <c r="A11" s="145"/>
      <c r="B11" s="146"/>
      <c r="C11" s="146"/>
    </row>
    <row r="12" spans="1:7" ht="15.75" customHeight="1" x14ac:dyDescent="0.2">
      <c r="A12" s="145"/>
      <c r="B12" s="147"/>
      <c r="C12" s="147"/>
    </row>
    <row r="13" spans="1:7" ht="15.75" customHeight="1" thickBot="1" x14ac:dyDescent="0.25">
      <c r="A13" s="130" t="s">
        <v>360</v>
      </c>
      <c r="B13" s="131" t="s">
        <v>396</v>
      </c>
      <c r="C13" s="131" t="s">
        <v>397</v>
      </c>
      <c r="D13" s="131" t="s">
        <v>5</v>
      </c>
    </row>
    <row r="14" spans="1:7" ht="15.75" customHeight="1" thickTop="1" x14ac:dyDescent="0.2">
      <c r="A14" s="105" t="s">
        <v>398</v>
      </c>
      <c r="B14" s="132"/>
      <c r="C14" s="107">
        <v>338.65343000000001</v>
      </c>
      <c r="D14" s="133">
        <v>338.65343000000001</v>
      </c>
    </row>
    <row r="15" spans="1:7" ht="15.75" customHeight="1" x14ac:dyDescent="0.2">
      <c r="A15" s="105" t="s">
        <v>399</v>
      </c>
      <c r="B15" s="135">
        <v>7703</v>
      </c>
      <c r="C15" s="107">
        <v>7617</v>
      </c>
      <c r="D15" s="136">
        <v>15320</v>
      </c>
    </row>
    <row r="16" spans="1:7" ht="15.75" customHeight="1" x14ac:dyDescent="0.2">
      <c r="A16" s="105" t="s">
        <v>400</v>
      </c>
      <c r="B16" s="132"/>
      <c r="C16" s="107">
        <v>1368</v>
      </c>
      <c r="D16" s="136">
        <v>1368</v>
      </c>
    </row>
    <row r="17" spans="1:4" ht="15.75" customHeight="1" x14ac:dyDescent="0.2">
      <c r="A17" s="137" t="s">
        <v>401</v>
      </c>
      <c r="B17" s="132">
        <v>192</v>
      </c>
      <c r="C17" s="107">
        <v>2940</v>
      </c>
      <c r="D17" s="136">
        <v>3132</v>
      </c>
    </row>
    <row r="18" spans="1:4" ht="15.75" customHeight="1" x14ac:dyDescent="0.2">
      <c r="A18" s="138" t="s">
        <v>402</v>
      </c>
      <c r="B18" s="139">
        <v>7895</v>
      </c>
      <c r="C18" s="139">
        <v>12263</v>
      </c>
      <c r="D18" s="140">
        <v>20158</v>
      </c>
    </row>
    <row r="19" spans="1:4" ht="15.75" customHeight="1" x14ac:dyDescent="0.2">
      <c r="A19" s="141" t="s">
        <v>403</v>
      </c>
      <c r="B19" s="132"/>
      <c r="C19" s="132"/>
      <c r="D19" s="142">
        <v>1665.6836773092755</v>
      </c>
    </row>
    <row r="20" spans="1:4" ht="15.75" customHeight="1" x14ac:dyDescent="0.2">
      <c r="A20" s="137" t="s">
        <v>404</v>
      </c>
      <c r="B20" s="143"/>
      <c r="C20" s="143"/>
      <c r="D20" s="144">
        <v>3088.5131430977212</v>
      </c>
    </row>
    <row r="21" spans="1:4" x14ac:dyDescent="0.2">
      <c r="B21" s="146"/>
      <c r="C21" s="146"/>
    </row>
    <row r="22" spans="1:4" x14ac:dyDescent="0.2">
      <c r="A22" s="148"/>
      <c r="B22" s="149"/>
      <c r="C22" s="149"/>
    </row>
    <row r="23" spans="1:4" x14ac:dyDescent="0.2">
      <c r="A23" s="145"/>
      <c r="B23" s="146"/>
      <c r="C23" s="146"/>
    </row>
    <row r="24" spans="1:4" x14ac:dyDescent="0.2">
      <c r="A24" s="150"/>
      <c r="B24" s="149"/>
      <c r="C24" s="149"/>
    </row>
    <row r="25" spans="1:4" x14ac:dyDescent="0.2">
      <c r="A25" s="148"/>
      <c r="B25" s="152"/>
      <c r="C25" s="152"/>
      <c r="D25" s="153"/>
    </row>
    <row r="26" spans="1:4" x14ac:dyDescent="0.2">
      <c r="A26" s="145"/>
      <c r="B26" s="147"/>
      <c r="C26" s="147"/>
      <c r="D26" s="153"/>
    </row>
    <row r="27" spans="1:4" x14ac:dyDescent="0.2">
      <c r="A27" s="145"/>
      <c r="B27" s="147"/>
      <c r="C27" s="147"/>
      <c r="D27" s="153"/>
    </row>
    <row r="28" spans="1:4" x14ac:dyDescent="0.2">
      <c r="A28" s="145"/>
      <c r="B28" s="147"/>
      <c r="C28" s="147"/>
      <c r="D28" s="153"/>
    </row>
    <row r="29" spans="1:4" x14ac:dyDescent="0.2">
      <c r="A29" s="145"/>
      <c r="B29" s="147"/>
      <c r="C29" s="147"/>
      <c r="D29" s="153"/>
    </row>
    <row r="30" spans="1:4" x14ac:dyDescent="0.2">
      <c r="A30" s="145"/>
      <c r="B30" s="147"/>
      <c r="C30" s="147"/>
      <c r="D30" s="153"/>
    </row>
    <row r="31" spans="1:4" x14ac:dyDescent="0.2">
      <c r="B31" s="152"/>
      <c r="C31" s="152"/>
      <c r="D31" s="153"/>
    </row>
    <row r="32" spans="1:4" x14ac:dyDescent="0.2">
      <c r="A32" s="148"/>
      <c r="B32" s="151"/>
      <c r="C32" s="151"/>
    </row>
    <row r="33" spans="1:3" x14ac:dyDescent="0.2">
      <c r="A33" s="145"/>
      <c r="B33" s="146"/>
      <c r="C33" s="146"/>
    </row>
    <row r="34" spans="1:3" x14ac:dyDescent="0.2">
      <c r="A34" s="145"/>
      <c r="B34" s="146"/>
      <c r="C34" s="146"/>
    </row>
    <row r="35" spans="1:3" x14ac:dyDescent="0.2">
      <c r="A35" s="145"/>
      <c r="B35" s="146"/>
      <c r="C35" s="146"/>
    </row>
    <row r="36" spans="1:3" x14ac:dyDescent="0.2">
      <c r="A36" s="145"/>
      <c r="B36" s="146"/>
      <c r="C36" s="146"/>
    </row>
    <row r="38" spans="1:3" x14ac:dyDescent="0.2">
      <c r="A38" s="145"/>
    </row>
  </sheetData>
  <hyperlinks>
    <hyperlink ref="F3" location="Index!A1" display="Index"/>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J35"/>
  <sheetViews>
    <sheetView showGridLines="0" workbookViewId="0">
      <selection activeCell="J3" sqref="J3"/>
    </sheetView>
  </sheetViews>
  <sheetFormatPr defaultRowHeight="15" x14ac:dyDescent="0.25"/>
  <cols>
    <col min="1" max="1" width="36.42578125" style="4" customWidth="1"/>
    <col min="2" max="2" width="10" style="4" customWidth="1"/>
    <col min="3" max="3" width="8.5703125" style="4" customWidth="1"/>
    <col min="4" max="4" width="9.140625" style="4"/>
    <col min="5" max="5" width="9.42578125" style="4" customWidth="1"/>
    <col min="6" max="8" width="10.42578125" style="4" customWidth="1"/>
    <col min="9" max="9" width="3.5703125" style="4" customWidth="1"/>
    <col min="10" max="10" width="8.5703125" style="4" customWidth="1"/>
    <col min="11" max="16384" width="9.140625" style="4"/>
  </cols>
  <sheetData>
    <row r="1" spans="1:10" s="33" customFormat="1" x14ac:dyDescent="0.25">
      <c r="A1" s="174" t="s">
        <v>419</v>
      </c>
      <c r="B1" s="161"/>
      <c r="C1" s="161"/>
      <c r="D1" s="161"/>
      <c r="E1" s="161"/>
      <c r="F1" s="161"/>
      <c r="G1" s="161"/>
    </row>
    <row r="2" spans="1:10" s="33" customFormat="1" x14ac:dyDescent="0.25">
      <c r="A2"/>
      <c r="B2"/>
      <c r="C2"/>
    </row>
    <row r="3" spans="1:10" s="33" customFormat="1" ht="15.75" customHeight="1" x14ac:dyDescent="0.25">
      <c r="A3" s="286"/>
      <c r="B3" s="286"/>
      <c r="C3" s="286"/>
      <c r="D3" s="252"/>
      <c r="E3" s="252"/>
      <c r="F3" s="252"/>
      <c r="G3" s="346" t="s">
        <v>420</v>
      </c>
      <c r="H3" s="346" t="s">
        <v>413</v>
      </c>
      <c r="J3" s="283" t="s">
        <v>665</v>
      </c>
    </row>
    <row r="4" spans="1:10" ht="30.75" customHeight="1" thickBot="1" x14ac:dyDescent="0.3">
      <c r="A4" s="162" t="s">
        <v>231</v>
      </c>
      <c r="B4" s="163" t="s">
        <v>409</v>
      </c>
      <c r="C4" s="163" t="s">
        <v>68</v>
      </c>
      <c r="D4" s="163" t="s">
        <v>410</v>
      </c>
      <c r="E4" s="163" t="s">
        <v>411</v>
      </c>
      <c r="F4" s="163" t="s">
        <v>412</v>
      </c>
      <c r="G4" s="347"/>
      <c r="H4" s="347"/>
    </row>
    <row r="5" spans="1:10" customFormat="1" ht="15.75" customHeight="1" thickTop="1" x14ac:dyDescent="0.25">
      <c r="A5" s="164" t="s">
        <v>67</v>
      </c>
      <c r="B5" s="153">
        <v>195</v>
      </c>
      <c r="C5" s="153">
        <v>326456</v>
      </c>
      <c r="D5" s="153">
        <v>16</v>
      </c>
      <c r="E5" s="176">
        <v>8413</v>
      </c>
      <c r="F5" s="153">
        <v>335080</v>
      </c>
      <c r="G5" s="165">
        <v>8.3000000000000004E-2</v>
      </c>
      <c r="H5" s="165">
        <v>9.347076305272306E-2</v>
      </c>
      <c r="I5" s="4"/>
      <c r="J5" s="166"/>
    </row>
    <row r="6" spans="1:10" customFormat="1" ht="15.75" customHeight="1" x14ac:dyDescent="0.25">
      <c r="A6" s="164" t="s">
        <v>414</v>
      </c>
      <c r="B6" s="153">
        <v>371</v>
      </c>
      <c r="C6" s="153">
        <v>115467</v>
      </c>
      <c r="D6" s="153">
        <v>208</v>
      </c>
      <c r="E6" s="177">
        <v>1928</v>
      </c>
      <c r="F6" s="153">
        <v>117974</v>
      </c>
      <c r="G6" s="167">
        <v>7.9000000000000001E-2</v>
      </c>
      <c r="H6" s="167">
        <v>5.2793750918573412E-2</v>
      </c>
      <c r="I6" s="4"/>
      <c r="J6" s="166"/>
    </row>
    <row r="7" spans="1:10" customFormat="1" ht="15.75" customHeight="1" x14ac:dyDescent="0.25">
      <c r="A7" s="164" t="s">
        <v>369</v>
      </c>
      <c r="B7" s="153">
        <v>24</v>
      </c>
      <c r="C7" s="153">
        <v>8569</v>
      </c>
      <c r="D7" s="153">
        <v>52693</v>
      </c>
      <c r="E7" s="177">
        <v>10580</v>
      </c>
      <c r="F7" s="153">
        <v>71866</v>
      </c>
      <c r="G7" s="167">
        <v>0.09</v>
      </c>
      <c r="H7" s="167">
        <v>3.5012273466799582E-2</v>
      </c>
      <c r="I7" s="4"/>
      <c r="J7" s="166"/>
    </row>
    <row r="8" spans="1:10" customFormat="1" ht="15.75" customHeight="1" x14ac:dyDescent="0.25">
      <c r="A8" s="164" t="s">
        <v>370</v>
      </c>
      <c r="B8" s="153">
        <v>541</v>
      </c>
      <c r="C8" s="153">
        <v>1103</v>
      </c>
      <c r="D8" s="153" t="s">
        <v>408</v>
      </c>
      <c r="E8" s="177">
        <v>2035</v>
      </c>
      <c r="F8" s="153">
        <v>3679</v>
      </c>
      <c r="G8" s="167">
        <v>0.83299999999999996</v>
      </c>
      <c r="H8" s="167">
        <v>0.26737534689251585</v>
      </c>
      <c r="I8" s="4"/>
      <c r="J8" s="166"/>
    </row>
    <row r="9" spans="1:10" x14ac:dyDescent="0.25">
      <c r="A9" s="164" t="s">
        <v>415</v>
      </c>
      <c r="B9" s="153">
        <v>208</v>
      </c>
      <c r="C9" s="153">
        <v>32294</v>
      </c>
      <c r="D9" s="153">
        <v>12</v>
      </c>
      <c r="E9" s="177">
        <v>16131</v>
      </c>
      <c r="F9" s="153">
        <v>48645</v>
      </c>
      <c r="G9" s="167">
        <v>0.153</v>
      </c>
      <c r="H9" s="167">
        <v>0.1089296302757109</v>
      </c>
    </row>
    <row r="10" spans="1:10" x14ac:dyDescent="0.25">
      <c r="A10" s="164" t="s">
        <v>368</v>
      </c>
      <c r="B10" s="153">
        <v>13440</v>
      </c>
      <c r="C10" s="153">
        <v>4184</v>
      </c>
      <c r="D10" s="153">
        <v>681</v>
      </c>
      <c r="E10" s="177">
        <v>6174</v>
      </c>
      <c r="F10" s="153">
        <v>24479</v>
      </c>
      <c r="G10" s="167">
        <v>0.28299999999999997</v>
      </c>
      <c r="H10" s="167">
        <v>0.3344799586249263</v>
      </c>
    </row>
    <row r="11" spans="1:10" x14ac:dyDescent="0.25">
      <c r="A11" s="164" t="s">
        <v>416</v>
      </c>
      <c r="B11" s="153">
        <v>660</v>
      </c>
      <c r="C11" s="153">
        <v>19367</v>
      </c>
      <c r="D11" s="153">
        <v>0</v>
      </c>
      <c r="E11" s="177">
        <v>5747</v>
      </c>
      <c r="F11" s="153">
        <v>25774</v>
      </c>
      <c r="G11" s="167">
        <v>0.125</v>
      </c>
      <c r="H11" s="167">
        <v>0.10964642364095978</v>
      </c>
    </row>
    <row r="12" spans="1:10" x14ac:dyDescent="0.25">
      <c r="A12" s="164" t="s">
        <v>372</v>
      </c>
      <c r="B12" s="153">
        <v>3</v>
      </c>
      <c r="C12" s="153">
        <v>973</v>
      </c>
      <c r="D12" s="153">
        <v>278</v>
      </c>
      <c r="E12" s="177">
        <v>1395</v>
      </c>
      <c r="F12" s="153">
        <v>2649</v>
      </c>
      <c r="G12" s="167">
        <v>0.84499999999999997</v>
      </c>
      <c r="H12" s="167">
        <v>0.2538341852024083</v>
      </c>
    </row>
    <row r="13" spans="1:10" x14ac:dyDescent="0.25">
      <c r="A13" s="164" t="s">
        <v>371</v>
      </c>
      <c r="B13" s="153">
        <v>15</v>
      </c>
      <c r="C13" s="153">
        <v>7365</v>
      </c>
      <c r="D13" s="153">
        <v>98</v>
      </c>
      <c r="E13" s="177">
        <v>3047</v>
      </c>
      <c r="F13" s="153">
        <v>10525</v>
      </c>
      <c r="G13" s="167">
        <v>0.42</v>
      </c>
      <c r="H13" s="167">
        <v>0.36660821977973779</v>
      </c>
    </row>
    <row r="14" spans="1:10" x14ac:dyDescent="0.25">
      <c r="A14" s="164" t="s">
        <v>417</v>
      </c>
      <c r="B14" s="153">
        <v>114</v>
      </c>
      <c r="C14" s="153">
        <v>3657</v>
      </c>
      <c r="D14" s="153" t="s">
        <v>408</v>
      </c>
      <c r="E14" s="177">
        <v>92</v>
      </c>
      <c r="F14" s="153">
        <v>3863</v>
      </c>
      <c r="G14" s="167">
        <v>0.50600000000000001</v>
      </c>
      <c r="H14" s="167">
        <v>0.54113191135347261</v>
      </c>
    </row>
    <row r="15" spans="1:10" x14ac:dyDescent="0.25">
      <c r="A15" s="168" t="s">
        <v>418</v>
      </c>
      <c r="B15" s="153">
        <v>0</v>
      </c>
      <c r="C15" s="153">
        <v>5966</v>
      </c>
      <c r="D15" s="153" t="s">
        <v>408</v>
      </c>
      <c r="E15" s="177">
        <v>248</v>
      </c>
      <c r="F15" s="153">
        <v>6214</v>
      </c>
      <c r="G15" s="170">
        <v>5.7000000000000002E-2</v>
      </c>
      <c r="H15" s="170">
        <v>0.11341110266218546</v>
      </c>
    </row>
    <row r="16" spans="1:10" x14ac:dyDescent="0.25">
      <c r="A16" s="171" t="s">
        <v>5</v>
      </c>
      <c r="B16" s="172">
        <v>15571</v>
      </c>
      <c r="C16" s="172">
        <v>525401</v>
      </c>
      <c r="D16" s="172">
        <v>53986</v>
      </c>
      <c r="E16" s="178">
        <v>55790</v>
      </c>
      <c r="F16" s="172">
        <v>650748</v>
      </c>
      <c r="G16" s="173">
        <v>0.14899999999999999</v>
      </c>
      <c r="H16" s="173">
        <v>0.11499124020306128</v>
      </c>
    </row>
    <row r="17" spans="1:7" x14ac:dyDescent="0.25">
      <c r="A17" s="3"/>
      <c r="B17" s="33"/>
      <c r="C17" s="33"/>
      <c r="D17" s="33"/>
      <c r="E17" s="33"/>
      <c r="F17" s="33"/>
      <c r="G17" s="3"/>
    </row>
    <row r="18" spans="1:7" x14ac:dyDescent="0.25">
      <c r="A18" s="3"/>
      <c r="B18" s="3"/>
      <c r="C18" s="3"/>
      <c r="D18" s="3"/>
      <c r="E18" s="3"/>
      <c r="F18" s="3"/>
      <c r="G18" s="3"/>
    </row>
    <row r="19" spans="1:7" x14ac:dyDescent="0.25">
      <c r="A19" s="3"/>
      <c r="B19" s="3"/>
      <c r="C19" s="3"/>
    </row>
    <row r="20" spans="1:7" x14ac:dyDescent="0.25">
      <c r="A20" s="3"/>
      <c r="B20" s="3"/>
      <c r="C20" s="3"/>
    </row>
    <row r="21" spans="1:7" x14ac:dyDescent="0.25">
      <c r="A21" s="3"/>
      <c r="B21" s="3"/>
      <c r="C21" s="3"/>
    </row>
    <row r="22" spans="1:7" x14ac:dyDescent="0.25">
      <c r="A22" s="3"/>
      <c r="B22" s="3"/>
      <c r="C22" s="3"/>
    </row>
    <row r="23" spans="1:7" x14ac:dyDescent="0.25">
      <c r="A23" s="3"/>
      <c r="B23" s="3"/>
      <c r="C23" s="3"/>
    </row>
    <row r="24" spans="1:7" x14ac:dyDescent="0.25">
      <c r="A24" s="3"/>
      <c r="B24" s="3"/>
      <c r="C24" s="3"/>
    </row>
    <row r="25" spans="1:7" x14ac:dyDescent="0.25">
      <c r="A25" s="3"/>
      <c r="B25" s="3"/>
      <c r="C25" s="3"/>
    </row>
    <row r="26" spans="1:7" x14ac:dyDescent="0.25">
      <c r="A26" s="3"/>
      <c r="B26" s="3"/>
      <c r="C26" s="3"/>
    </row>
    <row r="27" spans="1:7" x14ac:dyDescent="0.25">
      <c r="A27" s="3"/>
      <c r="B27" s="3"/>
      <c r="C27" s="3"/>
    </row>
    <row r="28" spans="1:7" x14ac:dyDescent="0.25">
      <c r="A28" s="3"/>
      <c r="B28" s="3"/>
      <c r="C28" s="3"/>
    </row>
    <row r="29" spans="1:7" x14ac:dyDescent="0.25">
      <c r="A29" s="3"/>
      <c r="B29" s="3"/>
      <c r="C29" s="3"/>
    </row>
    <row r="30" spans="1:7" x14ac:dyDescent="0.25">
      <c r="A30" s="3"/>
      <c r="B30" s="3"/>
      <c r="C30" s="3"/>
    </row>
    <row r="31" spans="1:7" x14ac:dyDescent="0.25">
      <c r="A31" s="3"/>
      <c r="B31" s="3"/>
      <c r="C31" s="3"/>
    </row>
    <row r="32" spans="1:7" x14ac:dyDescent="0.25">
      <c r="A32" s="3"/>
      <c r="B32" s="3"/>
      <c r="C32" s="3"/>
    </row>
    <row r="33" spans="1:3" x14ac:dyDescent="0.25">
      <c r="A33" s="3"/>
      <c r="B33" s="3"/>
      <c r="C33" s="3"/>
    </row>
    <row r="34" spans="1:3" x14ac:dyDescent="0.25">
      <c r="A34" s="3"/>
      <c r="B34" s="3"/>
      <c r="C34" s="3"/>
    </row>
    <row r="35" spans="1:3" x14ac:dyDescent="0.25">
      <c r="A35" s="3"/>
      <c r="B35" s="3"/>
      <c r="C35" s="3"/>
    </row>
  </sheetData>
  <mergeCells count="2">
    <mergeCell ref="G3:G4"/>
    <mergeCell ref="H3:H4"/>
  </mergeCells>
  <hyperlinks>
    <hyperlink ref="J3" location="Index!A1" display="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J36"/>
  <sheetViews>
    <sheetView showGridLines="0" workbookViewId="0">
      <selection activeCell="J3" sqref="J3"/>
    </sheetView>
  </sheetViews>
  <sheetFormatPr defaultRowHeight="12.75" x14ac:dyDescent="0.2"/>
  <cols>
    <col min="1" max="1" width="37" style="33" bestFit="1" customWidth="1"/>
    <col min="2" max="4" width="11.42578125" style="33" customWidth="1"/>
    <col min="5" max="5" width="1.42578125" style="33" customWidth="1"/>
    <col min="6" max="8" width="11.42578125" style="33" customWidth="1"/>
    <col min="9" max="9" width="3.5703125" style="33" customWidth="1"/>
    <col min="10" max="10" width="8.5703125" style="33" customWidth="1"/>
    <col min="11" max="16384" width="9.140625" style="33"/>
  </cols>
  <sheetData>
    <row r="1" spans="1:10" x14ac:dyDescent="0.2">
      <c r="A1" s="35" t="s">
        <v>663</v>
      </c>
      <c r="B1" s="34"/>
    </row>
    <row r="2" spans="1:10" x14ac:dyDescent="0.2">
      <c r="A2" s="34"/>
      <c r="B2" s="34"/>
    </row>
    <row r="3" spans="1:10" ht="15.75" customHeight="1" x14ac:dyDescent="0.2">
      <c r="A3" s="179"/>
      <c r="B3" s="348">
        <v>2017</v>
      </c>
      <c r="C3" s="348"/>
      <c r="D3" s="348"/>
      <c r="E3" s="180"/>
      <c r="F3" s="348">
        <v>2016</v>
      </c>
      <c r="G3" s="348"/>
      <c r="H3" s="349"/>
      <c r="J3" s="283" t="s">
        <v>665</v>
      </c>
    </row>
    <row r="4" spans="1:10" ht="3.75" customHeight="1" x14ac:dyDescent="0.2">
      <c r="A4" s="179"/>
      <c r="B4" s="180"/>
      <c r="C4" s="180"/>
      <c r="D4" s="180"/>
      <c r="E4" s="180"/>
      <c r="F4" s="180"/>
      <c r="G4" s="180"/>
      <c r="H4" s="181"/>
    </row>
    <row r="5" spans="1:10" s="34" customFormat="1" ht="24.75" customHeight="1" thickBot="1" x14ac:dyDescent="0.25">
      <c r="A5" s="182" t="s">
        <v>421</v>
      </c>
      <c r="B5" s="183" t="s">
        <v>422</v>
      </c>
      <c r="C5" s="184" t="s">
        <v>428</v>
      </c>
      <c r="D5" s="184" t="s">
        <v>427</v>
      </c>
      <c r="E5" s="184"/>
      <c r="F5" s="183" t="s">
        <v>422</v>
      </c>
      <c r="G5" s="184" t="s">
        <v>428</v>
      </c>
      <c r="H5" s="185" t="s">
        <v>427</v>
      </c>
    </row>
    <row r="6" spans="1:10" s="34" customFormat="1" ht="15.75" customHeight="1" thickTop="1" x14ac:dyDescent="0.2">
      <c r="A6" s="186" t="s">
        <v>423</v>
      </c>
      <c r="B6" s="187">
        <v>0.98099999999999998</v>
      </c>
      <c r="C6" s="187">
        <v>1.7000000000000001E-2</v>
      </c>
      <c r="D6" s="188">
        <v>2E-3</v>
      </c>
      <c r="E6" s="188"/>
      <c r="F6" s="187">
        <v>0.94899999999999995</v>
      </c>
      <c r="G6" s="187">
        <v>1.9E-2</v>
      </c>
      <c r="H6" s="188">
        <v>3.2000000000000001E-2</v>
      </c>
    </row>
    <row r="7" spans="1:10" s="34" customFormat="1" ht="15.75" customHeight="1" x14ac:dyDescent="0.2">
      <c r="A7" s="186" t="s">
        <v>424</v>
      </c>
      <c r="B7" s="187">
        <v>0.94599999999999995</v>
      </c>
      <c r="C7" s="187">
        <v>5.3999999999999999E-2</v>
      </c>
      <c r="D7" s="188">
        <v>0</v>
      </c>
      <c r="E7" s="188"/>
      <c r="F7" s="187">
        <v>0.93300000000000005</v>
      </c>
      <c r="G7" s="187">
        <v>5.8000000000000003E-2</v>
      </c>
      <c r="H7" s="188">
        <v>8.9999999999999993E-3</v>
      </c>
    </row>
    <row r="8" spans="1:10" s="34" customFormat="1" ht="15.75" customHeight="1" x14ac:dyDescent="0.2">
      <c r="A8" s="186" t="s">
        <v>425</v>
      </c>
      <c r="B8" s="187">
        <v>0.98499999999999999</v>
      </c>
      <c r="C8" s="187">
        <v>1.4999999999999999E-2</v>
      </c>
      <c r="D8" s="188">
        <v>0</v>
      </c>
      <c r="E8" s="188"/>
      <c r="F8" s="187">
        <v>0.97399999999999998</v>
      </c>
      <c r="G8" s="187">
        <v>2.5999999999999999E-2</v>
      </c>
      <c r="H8" s="188">
        <v>0</v>
      </c>
    </row>
    <row r="9" spans="1:10" s="34" customFormat="1" ht="15.75" customHeight="1" x14ac:dyDescent="0.2">
      <c r="A9" s="189" t="s">
        <v>426</v>
      </c>
      <c r="B9" s="188">
        <v>0.95199999999999996</v>
      </c>
      <c r="C9" s="188">
        <v>4.8000000000000001E-2</v>
      </c>
      <c r="D9" s="188">
        <v>1.1247427350939257E-6</v>
      </c>
      <c r="E9" s="188"/>
      <c r="F9" s="188">
        <v>0.93</v>
      </c>
      <c r="G9" s="188">
        <v>7.0000000000000007E-2</v>
      </c>
      <c r="H9" s="188">
        <v>1.1247427350939257E-6</v>
      </c>
    </row>
    <row r="10" spans="1:10" s="34" customFormat="1" ht="15.75" customHeight="1" x14ac:dyDescent="0.2">
      <c r="A10" s="190" t="s">
        <v>5</v>
      </c>
      <c r="B10" s="191">
        <v>0.97699999999999998</v>
      </c>
      <c r="C10" s="191">
        <v>2.1999999999999999E-2</v>
      </c>
      <c r="D10" s="191">
        <v>1E-3</v>
      </c>
      <c r="E10" s="191"/>
      <c r="F10" s="191">
        <v>0.95399999999999996</v>
      </c>
      <c r="G10" s="191">
        <v>0.03</v>
      </c>
      <c r="H10" s="191">
        <v>1.4999999999999999E-2</v>
      </c>
    </row>
    <row r="11" spans="1:10" x14ac:dyDescent="0.2">
      <c r="A11" s="146"/>
      <c r="B11" s="146"/>
    </row>
    <row r="12" spans="1:10" x14ac:dyDescent="0.2">
      <c r="A12" s="147"/>
      <c r="B12" s="147"/>
    </row>
    <row r="13" spans="1:10" x14ac:dyDescent="0.2">
      <c r="A13" s="146"/>
      <c r="B13" s="146"/>
    </row>
    <row r="14" spans="1:10" x14ac:dyDescent="0.2">
      <c r="A14" s="146"/>
      <c r="B14" s="146"/>
    </row>
    <row r="15" spans="1:10" x14ac:dyDescent="0.2">
      <c r="A15" s="146"/>
      <c r="B15" s="146"/>
    </row>
    <row r="16" spans="1:10" x14ac:dyDescent="0.2">
      <c r="A16" s="146"/>
      <c r="B16" s="146"/>
    </row>
    <row r="17" spans="1:2" x14ac:dyDescent="0.2">
      <c r="A17" s="146"/>
      <c r="B17" s="146"/>
    </row>
    <row r="18" spans="1:2" x14ac:dyDescent="0.2">
      <c r="A18" s="146"/>
      <c r="B18" s="146"/>
    </row>
    <row r="19" spans="1:2" x14ac:dyDescent="0.2">
      <c r="A19" s="146"/>
      <c r="B19" s="146"/>
    </row>
    <row r="20" spans="1:2" x14ac:dyDescent="0.2">
      <c r="A20" s="146"/>
      <c r="B20" s="146"/>
    </row>
    <row r="21" spans="1:2" x14ac:dyDescent="0.2">
      <c r="A21" s="146"/>
      <c r="B21" s="146"/>
    </row>
    <row r="22" spans="1:2" x14ac:dyDescent="0.2">
      <c r="A22" s="149"/>
      <c r="B22" s="149"/>
    </row>
    <row r="23" spans="1:2" x14ac:dyDescent="0.2">
      <c r="A23" s="146"/>
      <c r="B23" s="146"/>
    </row>
    <row r="24" spans="1:2" x14ac:dyDescent="0.2">
      <c r="A24" s="149"/>
      <c r="B24" s="149"/>
    </row>
    <row r="25" spans="1:2" x14ac:dyDescent="0.2">
      <c r="A25" s="149"/>
      <c r="B25" s="149"/>
    </row>
    <row r="26" spans="1:2" x14ac:dyDescent="0.2">
      <c r="A26" s="146"/>
      <c r="B26" s="146"/>
    </row>
    <row r="27" spans="1:2" x14ac:dyDescent="0.2">
      <c r="A27" s="146"/>
      <c r="B27" s="146"/>
    </row>
    <row r="28" spans="1:2" x14ac:dyDescent="0.2">
      <c r="A28" s="146"/>
      <c r="B28" s="146"/>
    </row>
    <row r="29" spans="1:2" x14ac:dyDescent="0.2">
      <c r="A29" s="146"/>
      <c r="B29" s="146"/>
    </row>
    <row r="30" spans="1:2" x14ac:dyDescent="0.2">
      <c r="A30" s="146"/>
      <c r="B30" s="146"/>
    </row>
    <row r="31" spans="1:2" x14ac:dyDescent="0.2">
      <c r="A31" s="149"/>
      <c r="B31" s="149"/>
    </row>
    <row r="32" spans="1:2" x14ac:dyDescent="0.2">
      <c r="A32" s="151"/>
      <c r="B32" s="151"/>
    </row>
    <row r="33" spans="1:2" x14ac:dyDescent="0.2">
      <c r="A33" s="146"/>
      <c r="B33" s="146"/>
    </row>
    <row r="34" spans="1:2" x14ac:dyDescent="0.2">
      <c r="A34" s="146"/>
      <c r="B34" s="146"/>
    </row>
    <row r="35" spans="1:2" x14ac:dyDescent="0.2">
      <c r="A35" s="146"/>
      <c r="B35" s="146"/>
    </row>
    <row r="36" spans="1:2" x14ac:dyDescent="0.2">
      <c r="A36" s="146"/>
      <c r="B36" s="146"/>
    </row>
  </sheetData>
  <mergeCells count="2">
    <mergeCell ref="B3:D3"/>
    <mergeCell ref="F3:H3"/>
  </mergeCells>
  <hyperlinks>
    <hyperlink ref="J3" location="Index!A1" display="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25"/>
  <sheetViews>
    <sheetView showGridLines="0" workbookViewId="0">
      <selection activeCell="H3" sqref="H3"/>
    </sheetView>
  </sheetViews>
  <sheetFormatPr defaultRowHeight="12.75" x14ac:dyDescent="0.2"/>
  <cols>
    <col min="1" max="1" width="43.5703125" style="34" bestFit="1" customWidth="1"/>
    <col min="2" max="3" width="13" style="34" customWidth="1"/>
    <col min="4" max="4" width="15.5703125" style="34" customWidth="1"/>
    <col min="5" max="5" width="15.7109375" style="34" customWidth="1"/>
    <col min="6" max="6" width="15.5703125" style="34" customWidth="1"/>
    <col min="7" max="7" width="3.5703125" style="34" customWidth="1"/>
    <col min="8" max="8" width="8.5703125" style="34" customWidth="1"/>
    <col min="9" max="16384" width="9.140625" style="34"/>
  </cols>
  <sheetData>
    <row r="1" spans="1:8" x14ac:dyDescent="0.2">
      <c r="A1" s="35" t="s">
        <v>429</v>
      </c>
    </row>
    <row r="3" spans="1:8" ht="15.75" customHeight="1" x14ac:dyDescent="0.2">
      <c r="A3" s="39"/>
      <c r="B3" s="332" t="s">
        <v>430</v>
      </c>
      <c r="C3" s="332"/>
      <c r="D3" s="37"/>
      <c r="E3" s="333"/>
      <c r="F3" s="333"/>
      <c r="H3" s="283" t="s">
        <v>665</v>
      </c>
    </row>
    <row r="4" spans="1:8" ht="29.25" customHeight="1" thickBot="1" x14ac:dyDescent="0.25">
      <c r="A4" s="44" t="s">
        <v>231</v>
      </c>
      <c r="B4" s="94" t="s">
        <v>76</v>
      </c>
      <c r="C4" s="94" t="s">
        <v>77</v>
      </c>
      <c r="D4" s="94" t="s">
        <v>73</v>
      </c>
      <c r="E4" s="94" t="s">
        <v>74</v>
      </c>
      <c r="F4" s="94" t="s">
        <v>75</v>
      </c>
    </row>
    <row r="5" spans="1:8" ht="15.75" customHeight="1" thickTop="1" x14ac:dyDescent="0.2">
      <c r="A5" s="34" t="s">
        <v>375</v>
      </c>
      <c r="B5" s="56"/>
      <c r="C5" s="56">
        <v>171963</v>
      </c>
      <c r="D5" s="56"/>
      <c r="E5" s="56"/>
      <c r="F5" s="56">
        <v>171963</v>
      </c>
    </row>
    <row r="6" spans="1:8" ht="15.75" customHeight="1" x14ac:dyDescent="0.2">
      <c r="A6" s="34" t="s">
        <v>378</v>
      </c>
      <c r="B6" s="56"/>
      <c r="C6" s="56">
        <v>8920</v>
      </c>
      <c r="D6" s="56"/>
      <c r="E6" s="56">
        <v>13</v>
      </c>
      <c r="F6" s="56">
        <v>8907</v>
      </c>
    </row>
    <row r="7" spans="1:8" ht="15.75" customHeight="1" x14ac:dyDescent="0.2">
      <c r="A7" s="34" t="s">
        <v>374</v>
      </c>
      <c r="B7" s="56"/>
      <c r="C7" s="56">
        <v>370</v>
      </c>
      <c r="D7" s="56"/>
      <c r="E7" s="56">
        <v>2</v>
      </c>
      <c r="F7" s="56">
        <v>368</v>
      </c>
    </row>
    <row r="8" spans="1:8" ht="15.75" customHeight="1" x14ac:dyDescent="0.2">
      <c r="A8" s="42" t="s">
        <v>57</v>
      </c>
      <c r="B8" s="80"/>
      <c r="C8" s="80">
        <v>591</v>
      </c>
      <c r="D8" s="80"/>
      <c r="E8" s="80">
        <v>5</v>
      </c>
      <c r="F8" s="80">
        <v>586</v>
      </c>
      <c r="G8" s="42"/>
    </row>
    <row r="9" spans="1:8" ht="15.75" customHeight="1" x14ac:dyDescent="0.2">
      <c r="A9" s="42" t="s">
        <v>25</v>
      </c>
      <c r="B9" s="80"/>
      <c r="C9" s="80">
        <v>103618</v>
      </c>
      <c r="D9" s="80"/>
      <c r="E9" s="80"/>
      <c r="F9" s="80">
        <v>103618</v>
      </c>
      <c r="G9" s="42"/>
    </row>
    <row r="10" spans="1:8" ht="15.75" customHeight="1" x14ac:dyDescent="0.2">
      <c r="A10" s="42" t="s">
        <v>376</v>
      </c>
      <c r="B10" s="80"/>
      <c r="C10" s="80">
        <v>429020</v>
      </c>
      <c r="D10" s="80"/>
      <c r="E10" s="80">
        <v>1272</v>
      </c>
      <c r="F10" s="80">
        <v>427748</v>
      </c>
      <c r="G10" s="42"/>
    </row>
    <row r="11" spans="1:8" ht="15.75" customHeight="1" x14ac:dyDescent="0.2">
      <c r="A11" s="42" t="s">
        <v>437</v>
      </c>
      <c r="B11" s="80"/>
      <c r="C11" s="80">
        <v>160323</v>
      </c>
      <c r="D11" s="80"/>
      <c r="E11" s="80">
        <v>663</v>
      </c>
      <c r="F11" s="80">
        <v>159660</v>
      </c>
      <c r="G11" s="42"/>
    </row>
    <row r="12" spans="1:8" ht="15.75" customHeight="1" x14ac:dyDescent="0.2">
      <c r="A12" s="42" t="s">
        <v>3</v>
      </c>
      <c r="B12" s="80"/>
      <c r="C12" s="80">
        <v>151730</v>
      </c>
      <c r="D12" s="80">
        <v>20</v>
      </c>
      <c r="E12" s="80">
        <v>1663</v>
      </c>
      <c r="F12" s="80">
        <v>150047</v>
      </c>
      <c r="G12" s="42"/>
    </row>
    <row r="13" spans="1:8" ht="15.75" customHeight="1" x14ac:dyDescent="0.2">
      <c r="A13" s="42" t="s">
        <v>437</v>
      </c>
      <c r="B13" s="80"/>
      <c r="C13" s="80">
        <v>39319</v>
      </c>
      <c r="D13" s="80"/>
      <c r="E13" s="80">
        <v>418</v>
      </c>
      <c r="F13" s="80">
        <v>38901</v>
      </c>
      <c r="G13" s="42"/>
    </row>
    <row r="14" spans="1:8" ht="15.75" customHeight="1" x14ac:dyDescent="0.2">
      <c r="A14" s="42" t="s">
        <v>68</v>
      </c>
      <c r="B14" s="80"/>
      <c r="C14" s="80">
        <v>313483</v>
      </c>
      <c r="D14" s="80"/>
      <c r="E14" s="80">
        <v>229</v>
      </c>
      <c r="F14" s="80">
        <v>313254</v>
      </c>
      <c r="G14" s="42"/>
    </row>
    <row r="15" spans="1:8" ht="15.75" customHeight="1" x14ac:dyDescent="0.2">
      <c r="A15" s="42" t="s">
        <v>377</v>
      </c>
      <c r="B15" s="80">
        <v>27429</v>
      </c>
      <c r="C15" s="80">
        <v>0</v>
      </c>
      <c r="D15" s="80">
        <v>10268</v>
      </c>
      <c r="E15" s="80">
        <v>10</v>
      </c>
      <c r="F15" s="80">
        <v>17151</v>
      </c>
      <c r="G15" s="42"/>
    </row>
    <row r="16" spans="1:8" ht="15.75" customHeight="1" x14ac:dyDescent="0.2">
      <c r="A16" s="34" t="s">
        <v>26</v>
      </c>
      <c r="B16" s="56"/>
      <c r="C16" s="56">
        <v>11004</v>
      </c>
      <c r="D16" s="56"/>
      <c r="E16" s="56"/>
      <c r="F16" s="56">
        <v>11004</v>
      </c>
    </row>
    <row r="17" spans="1:6" ht="15.75" customHeight="1" x14ac:dyDescent="0.2">
      <c r="A17" s="34" t="s">
        <v>431</v>
      </c>
      <c r="B17" s="56"/>
      <c r="C17" s="56">
        <v>4288</v>
      </c>
      <c r="D17" s="56"/>
      <c r="E17" s="56"/>
      <c r="F17" s="56">
        <v>4288</v>
      </c>
    </row>
    <row r="18" spans="1:6" ht="15.75" customHeight="1" x14ac:dyDescent="0.2">
      <c r="A18" s="34" t="s">
        <v>158</v>
      </c>
      <c r="B18" s="56"/>
      <c r="C18" s="56">
        <v>27930</v>
      </c>
      <c r="D18" s="56"/>
      <c r="E18" s="56"/>
      <c r="F18" s="56">
        <v>27930</v>
      </c>
    </row>
    <row r="19" spans="1:6" ht="15.75" customHeight="1" x14ac:dyDescent="0.2">
      <c r="A19" s="53" t="s">
        <v>5</v>
      </c>
      <c r="B19" s="66">
        <v>27429</v>
      </c>
      <c r="C19" s="66">
        <v>1222916</v>
      </c>
      <c r="D19" s="66">
        <v>10287</v>
      </c>
      <c r="E19" s="66">
        <v>3195</v>
      </c>
      <c r="F19" s="66">
        <v>1236863</v>
      </c>
    </row>
    <row r="20" spans="1:6" ht="15.75" customHeight="1" x14ac:dyDescent="0.2">
      <c r="A20" s="34" t="s">
        <v>432</v>
      </c>
      <c r="B20" s="56">
        <v>27429</v>
      </c>
      <c r="C20" s="56">
        <v>897602</v>
      </c>
      <c r="D20" s="56">
        <v>10287</v>
      </c>
      <c r="E20" s="56">
        <v>3195</v>
      </c>
      <c r="F20" s="56">
        <v>911549</v>
      </c>
    </row>
    <row r="21" spans="1:6" ht="15.75" customHeight="1" x14ac:dyDescent="0.2">
      <c r="A21" s="34" t="s">
        <v>433</v>
      </c>
      <c r="B21" s="56"/>
      <c r="C21" s="56">
        <v>55097</v>
      </c>
      <c r="D21" s="56"/>
      <c r="E21" s="56"/>
      <c r="F21" s="56">
        <v>55097</v>
      </c>
    </row>
    <row r="22" spans="1:6" ht="15.75" customHeight="1" x14ac:dyDescent="0.2">
      <c r="A22" s="52" t="s">
        <v>434</v>
      </c>
      <c r="B22" s="82">
        <v>80</v>
      </c>
      <c r="C22" s="82">
        <v>146983</v>
      </c>
      <c r="D22" s="82"/>
      <c r="E22" s="82"/>
      <c r="F22" s="82">
        <v>147063</v>
      </c>
    </row>
    <row r="23" spans="1:6" x14ac:dyDescent="0.2">
      <c r="B23" s="56"/>
      <c r="C23" s="56"/>
      <c r="D23" s="56"/>
      <c r="E23" s="56"/>
      <c r="F23" s="56"/>
    </row>
    <row r="24" spans="1:6" x14ac:dyDescent="0.2">
      <c r="C24" s="56"/>
    </row>
    <row r="25" spans="1:6" x14ac:dyDescent="0.2">
      <c r="C25" s="56"/>
    </row>
  </sheetData>
  <mergeCells count="2">
    <mergeCell ref="B3:C3"/>
    <mergeCell ref="E3:F3"/>
  </mergeCells>
  <hyperlinks>
    <hyperlink ref="H3" location="Index!A1" display="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19"/>
  <sheetViews>
    <sheetView showGridLines="0" workbookViewId="0">
      <selection activeCell="H3" sqref="H3"/>
    </sheetView>
  </sheetViews>
  <sheetFormatPr defaultRowHeight="12.75" x14ac:dyDescent="0.2"/>
  <cols>
    <col min="1" max="1" width="43.5703125" style="34" bestFit="1" customWidth="1"/>
    <col min="2" max="3" width="13" style="34" customWidth="1"/>
    <col min="4" max="4" width="15.5703125" style="34" customWidth="1"/>
    <col min="5" max="5" width="15.7109375" style="34" customWidth="1"/>
    <col min="6" max="6" width="14.28515625" style="34" customWidth="1"/>
    <col min="7" max="7" width="3.5703125" style="34" customWidth="1"/>
    <col min="8" max="8" width="8.5703125" style="34" customWidth="1"/>
    <col min="9" max="16384" width="9.140625" style="34"/>
  </cols>
  <sheetData>
    <row r="1" spans="1:8" x14ac:dyDescent="0.2">
      <c r="A1" s="35" t="s">
        <v>438</v>
      </c>
    </row>
    <row r="3" spans="1:8" ht="15.75" customHeight="1" x14ac:dyDescent="0.2">
      <c r="A3" s="39"/>
      <c r="B3" s="332" t="s">
        <v>430</v>
      </c>
      <c r="C3" s="332"/>
      <c r="D3" s="37"/>
      <c r="E3" s="333"/>
      <c r="F3" s="333"/>
      <c r="H3" s="283" t="s">
        <v>665</v>
      </c>
    </row>
    <row r="4" spans="1:8" ht="29.25" customHeight="1" thickBot="1" x14ac:dyDescent="0.25">
      <c r="A4" s="44" t="s">
        <v>231</v>
      </c>
      <c r="B4" s="94" t="s">
        <v>76</v>
      </c>
      <c r="C4" s="94" t="s">
        <v>77</v>
      </c>
      <c r="D4" s="94" t="s">
        <v>73</v>
      </c>
      <c r="E4" s="94" t="s">
        <v>74</v>
      </c>
      <c r="F4" s="94" t="s">
        <v>75</v>
      </c>
    </row>
    <row r="5" spans="1:8" ht="15.75" customHeight="1" thickTop="1" x14ac:dyDescent="0.2">
      <c r="A5" s="34" t="s">
        <v>367</v>
      </c>
      <c r="B5" s="56">
        <v>1298</v>
      </c>
      <c r="C5" s="56">
        <v>6320</v>
      </c>
      <c r="D5" s="56">
        <v>165</v>
      </c>
      <c r="E5" s="56">
        <v>73</v>
      </c>
      <c r="F5" s="56">
        <v>7380</v>
      </c>
      <c r="G5" s="56"/>
    </row>
    <row r="6" spans="1:8" ht="15.75" customHeight="1" x14ac:dyDescent="0.2">
      <c r="A6" s="34" t="s">
        <v>368</v>
      </c>
      <c r="B6" s="56">
        <v>355</v>
      </c>
      <c r="C6" s="56">
        <v>295789</v>
      </c>
      <c r="D6" s="56">
        <v>280</v>
      </c>
      <c r="E6" s="56">
        <v>244</v>
      </c>
      <c r="F6" s="56">
        <v>295621</v>
      </c>
      <c r="G6" s="56"/>
    </row>
    <row r="7" spans="1:8" ht="15.75" customHeight="1" x14ac:dyDescent="0.2">
      <c r="A7" s="34" t="s">
        <v>369</v>
      </c>
      <c r="B7" s="56">
        <v>2022</v>
      </c>
      <c r="C7" s="56">
        <v>86758</v>
      </c>
      <c r="D7" s="56">
        <v>653</v>
      </c>
      <c r="E7" s="56">
        <v>158</v>
      </c>
      <c r="F7" s="56">
        <v>87969</v>
      </c>
      <c r="G7" s="56"/>
    </row>
    <row r="8" spans="1:8" ht="15.75" customHeight="1" x14ac:dyDescent="0.2">
      <c r="A8" s="34" t="s">
        <v>435</v>
      </c>
      <c r="B8" s="56">
        <v>12175</v>
      </c>
      <c r="C8" s="56">
        <v>394567</v>
      </c>
      <c r="D8" s="56">
        <v>4031</v>
      </c>
      <c r="E8" s="56">
        <v>1476</v>
      </c>
      <c r="F8" s="56">
        <v>401235</v>
      </c>
      <c r="G8" s="56"/>
    </row>
    <row r="9" spans="1:8" ht="15.75" customHeight="1" x14ac:dyDescent="0.2">
      <c r="A9" s="34" t="s">
        <v>416</v>
      </c>
      <c r="B9" s="56">
        <v>1005</v>
      </c>
      <c r="C9" s="56">
        <v>58140</v>
      </c>
      <c r="D9" s="56">
        <v>473</v>
      </c>
      <c r="E9" s="56">
        <v>85</v>
      </c>
      <c r="F9" s="56">
        <v>58586</v>
      </c>
      <c r="G9" s="56"/>
    </row>
    <row r="10" spans="1:8" ht="15.75" customHeight="1" x14ac:dyDescent="0.2">
      <c r="A10" s="34" t="s">
        <v>370</v>
      </c>
      <c r="B10" s="56">
        <v>151</v>
      </c>
      <c r="C10" s="56">
        <v>25002</v>
      </c>
      <c r="D10" s="56">
        <v>111</v>
      </c>
      <c r="E10" s="56">
        <v>62</v>
      </c>
      <c r="F10" s="56">
        <v>24980</v>
      </c>
      <c r="G10" s="56"/>
    </row>
    <row r="11" spans="1:8" ht="15.75" customHeight="1" x14ac:dyDescent="0.2">
      <c r="A11" s="34" t="s">
        <v>389</v>
      </c>
      <c r="B11" s="56">
        <v>208</v>
      </c>
      <c r="C11" s="56">
        <v>41639</v>
      </c>
      <c r="D11" s="56">
        <v>45</v>
      </c>
      <c r="E11" s="56">
        <v>21</v>
      </c>
      <c r="F11" s="56">
        <v>41781</v>
      </c>
      <c r="G11" s="56"/>
    </row>
    <row r="12" spans="1:8" ht="15.75" customHeight="1" x14ac:dyDescent="0.2">
      <c r="A12" s="34" t="s">
        <v>383</v>
      </c>
      <c r="B12" s="56">
        <v>1838</v>
      </c>
      <c r="C12" s="56">
        <v>156942</v>
      </c>
      <c r="D12" s="56">
        <v>467</v>
      </c>
      <c r="E12" s="56">
        <v>529</v>
      </c>
      <c r="F12" s="56">
        <v>157784</v>
      </c>
      <c r="G12" s="56"/>
    </row>
    <row r="13" spans="1:8" ht="15.75" customHeight="1" x14ac:dyDescent="0.2">
      <c r="A13" s="34" t="s">
        <v>371</v>
      </c>
      <c r="B13" s="56">
        <v>6447</v>
      </c>
      <c r="C13" s="56">
        <v>24802</v>
      </c>
      <c r="D13" s="56">
        <v>3570</v>
      </c>
      <c r="E13" s="56">
        <v>176</v>
      </c>
      <c r="F13" s="56">
        <v>27503</v>
      </c>
      <c r="G13" s="56"/>
    </row>
    <row r="14" spans="1:8" ht="15.75" customHeight="1" x14ac:dyDescent="0.2">
      <c r="A14" s="34" t="s">
        <v>372</v>
      </c>
      <c r="B14" s="56">
        <v>4</v>
      </c>
      <c r="C14" s="56">
        <v>21855</v>
      </c>
      <c r="D14" s="56">
        <v>1</v>
      </c>
      <c r="E14" s="56">
        <v>102</v>
      </c>
      <c r="F14" s="56">
        <v>21756</v>
      </c>
      <c r="G14" s="56"/>
    </row>
    <row r="15" spans="1:8" ht="15.75" customHeight="1" x14ac:dyDescent="0.2">
      <c r="A15" s="34" t="s">
        <v>373</v>
      </c>
      <c r="B15" s="56">
        <v>1927</v>
      </c>
      <c r="C15" s="56">
        <v>83601</v>
      </c>
      <c r="D15" s="56">
        <v>490</v>
      </c>
      <c r="E15" s="56">
        <v>269</v>
      </c>
      <c r="F15" s="56">
        <v>84768</v>
      </c>
      <c r="G15" s="56"/>
    </row>
    <row r="16" spans="1:8" ht="15.75" customHeight="1" x14ac:dyDescent="0.2">
      <c r="A16" s="34" t="s">
        <v>436</v>
      </c>
      <c r="B16" s="56">
        <v>0</v>
      </c>
      <c r="C16" s="56">
        <v>27499</v>
      </c>
      <c r="D16" s="56">
        <v>0</v>
      </c>
      <c r="E16" s="56">
        <v>0</v>
      </c>
      <c r="F16" s="56">
        <v>27499</v>
      </c>
      <c r="G16" s="56"/>
    </row>
    <row r="17" spans="1:7" ht="15.75" customHeight="1" x14ac:dyDescent="0.2">
      <c r="A17" s="53" t="s">
        <v>5</v>
      </c>
      <c r="B17" s="66">
        <v>27429</v>
      </c>
      <c r="C17" s="66">
        <v>1222916</v>
      </c>
      <c r="D17" s="66">
        <v>10287</v>
      </c>
      <c r="E17" s="66">
        <v>3195</v>
      </c>
      <c r="F17" s="66">
        <v>1236863</v>
      </c>
      <c r="G17" s="81"/>
    </row>
    <row r="18" spans="1:7" ht="15.75" customHeight="1" x14ac:dyDescent="0.2">
      <c r="B18" s="56"/>
      <c r="C18" s="56"/>
      <c r="D18" s="56"/>
      <c r="E18" s="56"/>
      <c r="F18" s="56"/>
      <c r="G18" s="56"/>
    </row>
    <row r="19" spans="1:7" ht="15.75" customHeight="1" x14ac:dyDescent="0.2"/>
  </sheetData>
  <mergeCells count="2">
    <mergeCell ref="B3:C3"/>
    <mergeCell ref="E3:F3"/>
  </mergeCells>
  <hyperlinks>
    <hyperlink ref="H3"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55"/>
  <sheetViews>
    <sheetView showGridLines="0" workbookViewId="0"/>
  </sheetViews>
  <sheetFormatPr defaultRowHeight="15" x14ac:dyDescent="0.25"/>
  <cols>
    <col min="1" max="1" width="106.7109375" style="4" customWidth="1"/>
    <col min="2" max="2" width="9" style="33" customWidth="1"/>
    <col min="3" max="3" width="40.28515625" style="275" customWidth="1"/>
    <col min="4" max="16384" width="9.140625" style="4"/>
  </cols>
  <sheetData>
    <row r="1" spans="1:8" ht="27.75" customHeight="1" x14ac:dyDescent="0.3">
      <c r="A1" s="11" t="s">
        <v>148</v>
      </c>
      <c r="B1" s="2" t="e">
        <f>+#REF!+4</f>
        <v>#REF!</v>
      </c>
    </row>
    <row r="2" spans="1:8" ht="15.75" thickBot="1" x14ac:dyDescent="0.3">
      <c r="A2" s="5"/>
      <c r="B2" s="6"/>
    </row>
    <row r="3" spans="1:8" ht="11.25" customHeight="1" thickTop="1" x14ac:dyDescent="0.25">
      <c r="A3" s="7"/>
      <c r="B3" s="8"/>
    </row>
    <row r="4" spans="1:8" s="15" customFormat="1" ht="15.75" customHeight="1" thickBot="1" x14ac:dyDescent="0.3">
      <c r="A4" s="12" t="s">
        <v>116</v>
      </c>
      <c r="B4" s="13"/>
      <c r="C4" s="276"/>
      <c r="D4" s="14"/>
      <c r="E4" s="14"/>
      <c r="F4" s="14"/>
      <c r="G4" s="14"/>
      <c r="H4" s="14"/>
    </row>
    <row r="5" spans="1:8" s="19" customFormat="1" ht="15.75" customHeight="1" x14ac:dyDescent="0.2">
      <c r="A5" s="16" t="s">
        <v>608</v>
      </c>
      <c r="B5" s="17" t="s">
        <v>594</v>
      </c>
      <c r="C5" s="18"/>
      <c r="D5" s="18"/>
      <c r="E5" s="18"/>
      <c r="F5" s="18"/>
      <c r="G5" s="18"/>
      <c r="H5" s="18"/>
    </row>
    <row r="6" spans="1:8" s="22" customFormat="1" ht="15.75" customHeight="1" x14ac:dyDescent="0.25">
      <c r="A6" s="20" t="s">
        <v>609</v>
      </c>
      <c r="B6" s="17" t="s">
        <v>117</v>
      </c>
      <c r="C6" s="277"/>
      <c r="D6" s="21"/>
      <c r="E6" s="21"/>
      <c r="F6" s="21"/>
      <c r="G6" s="21"/>
      <c r="H6" s="21"/>
    </row>
    <row r="7" spans="1:8" s="24" customFormat="1" ht="15.75" customHeight="1" x14ac:dyDescent="0.25">
      <c r="A7" s="23" t="s">
        <v>610</v>
      </c>
      <c r="B7" s="17" t="s">
        <v>118</v>
      </c>
      <c r="C7" s="34"/>
      <c r="D7" s="21"/>
      <c r="E7" s="21"/>
      <c r="F7" s="21"/>
      <c r="G7" s="21"/>
      <c r="H7" s="21"/>
    </row>
    <row r="8" spans="1:8" s="24" customFormat="1" ht="15.75" customHeight="1" x14ac:dyDescent="0.25">
      <c r="A8" s="25" t="s">
        <v>611</v>
      </c>
      <c r="B8" s="17" t="s">
        <v>119</v>
      </c>
      <c r="C8" s="34"/>
      <c r="D8" s="21"/>
      <c r="E8" s="21"/>
      <c r="F8" s="21"/>
      <c r="G8" s="21"/>
      <c r="H8" s="21"/>
    </row>
    <row r="9" spans="1:8" s="24" customFormat="1" ht="15.75" customHeight="1" x14ac:dyDescent="0.25">
      <c r="A9" s="26" t="s">
        <v>612</v>
      </c>
      <c r="B9" s="17" t="s">
        <v>120</v>
      </c>
      <c r="C9" s="34"/>
      <c r="D9" s="21"/>
      <c r="E9" s="21"/>
      <c r="F9" s="21"/>
      <c r="G9" s="21"/>
      <c r="H9" s="21"/>
    </row>
    <row r="10" spans="1:8" s="24" customFormat="1" ht="15.75" customHeight="1" x14ac:dyDescent="0.25">
      <c r="A10" s="26" t="s">
        <v>613</v>
      </c>
      <c r="B10" s="17" t="s">
        <v>595</v>
      </c>
      <c r="C10" s="34"/>
      <c r="D10" s="21"/>
      <c r="E10" s="21"/>
      <c r="F10" s="21"/>
      <c r="G10" s="21"/>
      <c r="H10" s="21"/>
    </row>
    <row r="11" spans="1:8" s="24" customFormat="1" ht="15.75" customHeight="1" x14ac:dyDescent="0.25">
      <c r="A11" s="26" t="s">
        <v>614</v>
      </c>
      <c r="B11" s="17" t="s">
        <v>121</v>
      </c>
      <c r="C11" s="34"/>
      <c r="D11" s="21"/>
      <c r="E11" s="21"/>
      <c r="F11" s="21"/>
      <c r="G11" s="21"/>
      <c r="H11" s="21"/>
    </row>
    <row r="12" spans="1:8" s="24" customFormat="1" ht="9.75" customHeight="1" x14ac:dyDescent="0.25">
      <c r="A12" s="26"/>
      <c r="B12" s="25"/>
      <c r="C12" s="277"/>
      <c r="D12" s="21"/>
      <c r="E12" s="21"/>
      <c r="F12" s="21"/>
      <c r="G12" s="21"/>
      <c r="H12" s="21"/>
    </row>
    <row r="13" spans="1:8" s="15" customFormat="1" ht="15.75" customHeight="1" thickBot="1" x14ac:dyDescent="0.3">
      <c r="A13" s="12" t="s">
        <v>122</v>
      </c>
      <c r="B13" s="13"/>
      <c r="C13" s="276"/>
      <c r="D13" s="14"/>
      <c r="E13" s="14"/>
      <c r="F13" s="14"/>
      <c r="G13" s="14"/>
      <c r="H13" s="14"/>
    </row>
    <row r="14" spans="1:8" s="24" customFormat="1" ht="15.75" customHeight="1" x14ac:dyDescent="0.25">
      <c r="A14" s="27" t="s">
        <v>615</v>
      </c>
      <c r="B14" s="28" t="s">
        <v>123</v>
      </c>
      <c r="C14" s="34"/>
      <c r="D14" s="27"/>
      <c r="E14" s="27"/>
      <c r="F14" s="21"/>
      <c r="G14" s="21"/>
      <c r="H14" s="21"/>
    </row>
    <row r="15" spans="1:8" s="24" customFormat="1" ht="15.75" customHeight="1" x14ac:dyDescent="0.25">
      <c r="A15" s="25" t="s">
        <v>616</v>
      </c>
      <c r="B15" s="28" t="s">
        <v>124</v>
      </c>
      <c r="C15" s="34"/>
      <c r="D15" s="25"/>
      <c r="E15" s="21"/>
      <c r="F15" s="21"/>
      <c r="G15" s="21"/>
      <c r="H15" s="21"/>
    </row>
    <row r="16" spans="1:8" s="24" customFormat="1" ht="15.75" customHeight="1" x14ac:dyDescent="0.25">
      <c r="A16" s="25" t="s">
        <v>623</v>
      </c>
      <c r="B16" s="28" t="s">
        <v>125</v>
      </c>
      <c r="C16" s="34"/>
      <c r="D16" s="25"/>
      <c r="E16" s="25"/>
      <c r="F16" s="25"/>
      <c r="G16" s="25"/>
      <c r="H16" s="25"/>
    </row>
    <row r="17" spans="1:8" s="24" customFormat="1" ht="15.75" customHeight="1" x14ac:dyDescent="0.25">
      <c r="A17" s="25" t="s">
        <v>617</v>
      </c>
      <c r="B17" s="28" t="s">
        <v>596</v>
      </c>
      <c r="C17" s="34"/>
      <c r="D17" s="25"/>
      <c r="E17" s="25"/>
      <c r="F17" s="25"/>
      <c r="G17" s="25"/>
      <c r="H17" s="25"/>
    </row>
    <row r="18" spans="1:8" s="24" customFormat="1" ht="15.75" customHeight="1" x14ac:dyDescent="0.25">
      <c r="A18" s="25" t="s">
        <v>624</v>
      </c>
      <c r="B18" s="28" t="s">
        <v>126</v>
      </c>
      <c r="C18" s="34"/>
      <c r="D18" s="21"/>
      <c r="E18" s="21"/>
      <c r="F18" s="21"/>
      <c r="G18" s="21"/>
      <c r="H18" s="21"/>
    </row>
    <row r="19" spans="1:8" s="24" customFormat="1" ht="15.75" customHeight="1" x14ac:dyDescent="0.25">
      <c r="A19" s="25" t="s">
        <v>138</v>
      </c>
      <c r="B19" s="28" t="s">
        <v>127</v>
      </c>
      <c r="C19" s="42"/>
      <c r="D19" s="21"/>
      <c r="E19" s="21"/>
      <c r="F19" s="21"/>
      <c r="G19" s="21"/>
      <c r="H19" s="21"/>
    </row>
    <row r="20" spans="1:8" s="24" customFormat="1" ht="15.75" customHeight="1" x14ac:dyDescent="0.25">
      <c r="A20" s="26" t="s">
        <v>625</v>
      </c>
      <c r="B20" s="28" t="s">
        <v>128</v>
      </c>
      <c r="C20" s="25"/>
      <c r="D20" s="21"/>
      <c r="E20" s="21"/>
      <c r="F20" s="21"/>
      <c r="G20" s="21"/>
      <c r="H20" s="21"/>
    </row>
    <row r="21" spans="1:8" s="24" customFormat="1" ht="15.75" customHeight="1" x14ac:dyDescent="0.25">
      <c r="A21" s="25" t="s">
        <v>664</v>
      </c>
      <c r="B21" s="28" t="s">
        <v>129</v>
      </c>
      <c r="C21" s="34"/>
      <c r="D21" s="21"/>
      <c r="E21" s="21"/>
      <c r="F21" s="21"/>
      <c r="G21" s="21"/>
      <c r="H21" s="21"/>
    </row>
    <row r="22" spans="1:8" s="24" customFormat="1" ht="15.75" customHeight="1" x14ac:dyDescent="0.25">
      <c r="A22" s="25" t="s">
        <v>626</v>
      </c>
      <c r="B22" s="28" t="s">
        <v>597</v>
      </c>
      <c r="C22" s="34"/>
      <c r="D22" s="21"/>
      <c r="E22" s="21"/>
      <c r="F22" s="21"/>
      <c r="G22" s="21"/>
      <c r="H22" s="21"/>
    </row>
    <row r="23" spans="1:8" s="24" customFormat="1" ht="15.75" customHeight="1" x14ac:dyDescent="0.25">
      <c r="A23" s="25" t="s">
        <v>627</v>
      </c>
      <c r="B23" s="28" t="s">
        <v>130</v>
      </c>
      <c r="C23" s="34"/>
      <c r="D23" s="21"/>
      <c r="E23" s="21"/>
      <c r="F23" s="21"/>
      <c r="G23" s="21"/>
      <c r="H23" s="21"/>
    </row>
    <row r="24" spans="1:8" s="24" customFormat="1" ht="15.75" customHeight="1" x14ac:dyDescent="0.25">
      <c r="A24" s="25" t="s">
        <v>628</v>
      </c>
      <c r="B24" s="28" t="s">
        <v>131</v>
      </c>
      <c r="C24" s="34"/>
      <c r="D24" s="21"/>
      <c r="E24" s="21"/>
      <c r="F24" s="21"/>
      <c r="G24" s="21"/>
      <c r="H24" s="21"/>
    </row>
    <row r="25" spans="1:8" s="24" customFormat="1" ht="15.75" customHeight="1" x14ac:dyDescent="0.25">
      <c r="A25" s="25" t="s">
        <v>629</v>
      </c>
      <c r="B25" s="28" t="s">
        <v>132</v>
      </c>
      <c r="C25" s="34"/>
      <c r="D25" s="21"/>
      <c r="E25" s="21"/>
      <c r="F25" s="21"/>
      <c r="G25" s="21"/>
      <c r="H25" s="21"/>
    </row>
    <row r="26" spans="1:8" s="24" customFormat="1" ht="15.75" customHeight="1" x14ac:dyDescent="0.25">
      <c r="A26" s="26" t="s">
        <v>630</v>
      </c>
      <c r="B26" s="28" t="s">
        <v>133</v>
      </c>
      <c r="C26" s="33"/>
      <c r="D26" s="21"/>
      <c r="E26" s="21"/>
      <c r="F26" s="21"/>
      <c r="G26" s="21"/>
      <c r="H26" s="21"/>
    </row>
    <row r="27" spans="1:8" s="24" customFormat="1" ht="15.75" customHeight="1" x14ac:dyDescent="0.25">
      <c r="A27" s="25" t="s">
        <v>631</v>
      </c>
      <c r="B27" s="28" t="s">
        <v>134</v>
      </c>
      <c r="C27" s="34"/>
      <c r="D27" s="21"/>
      <c r="E27" s="21"/>
      <c r="F27" s="21"/>
      <c r="G27" s="21"/>
      <c r="H27" s="21"/>
    </row>
    <row r="28" spans="1:8" s="24" customFormat="1" ht="15.75" customHeight="1" x14ac:dyDescent="0.25">
      <c r="A28" s="25" t="s">
        <v>632</v>
      </c>
      <c r="B28" s="28" t="s">
        <v>135</v>
      </c>
      <c r="C28" s="34"/>
      <c r="D28" s="25"/>
      <c r="E28" s="25"/>
      <c r="F28" s="25"/>
    </row>
    <row r="29" spans="1:8" s="24" customFormat="1" ht="15.75" customHeight="1" x14ac:dyDescent="0.25">
      <c r="A29" s="25" t="s">
        <v>618</v>
      </c>
      <c r="B29" s="28" t="s">
        <v>598</v>
      </c>
      <c r="C29" s="34"/>
      <c r="D29" s="25"/>
      <c r="E29" s="25"/>
      <c r="F29" s="25"/>
    </row>
    <row r="30" spans="1:8" s="24" customFormat="1" ht="15.75" customHeight="1" x14ac:dyDescent="0.25">
      <c r="A30" s="25" t="s">
        <v>619</v>
      </c>
      <c r="B30" s="28" t="s">
        <v>599</v>
      </c>
      <c r="C30" s="34"/>
      <c r="D30" s="25"/>
      <c r="E30" s="25"/>
      <c r="F30" s="25"/>
    </row>
    <row r="31" spans="1:8" s="24" customFormat="1" ht="15.75" customHeight="1" x14ac:dyDescent="0.25">
      <c r="A31" s="25" t="s">
        <v>620</v>
      </c>
      <c r="B31" s="28" t="s">
        <v>600</v>
      </c>
      <c r="C31" s="34"/>
      <c r="D31" s="25"/>
      <c r="E31" s="25"/>
      <c r="F31" s="25"/>
    </row>
    <row r="32" spans="1:8" s="24" customFormat="1" ht="15.75" customHeight="1" x14ac:dyDescent="0.25">
      <c r="A32" s="25" t="s">
        <v>621</v>
      </c>
      <c r="B32" s="28" t="s">
        <v>601</v>
      </c>
      <c r="C32" s="34"/>
      <c r="D32" s="25"/>
      <c r="E32" s="25"/>
      <c r="F32" s="25"/>
    </row>
    <row r="33" spans="1:8" s="24" customFormat="1" ht="15.75" customHeight="1" x14ac:dyDescent="0.25">
      <c r="A33" s="25" t="s">
        <v>622</v>
      </c>
      <c r="B33" s="28" t="s">
        <v>602</v>
      </c>
      <c r="C33" s="34"/>
      <c r="D33" s="25"/>
      <c r="E33" s="25"/>
      <c r="F33" s="25"/>
    </row>
    <row r="34" spans="1:8" s="24" customFormat="1" ht="15.75" customHeight="1" x14ac:dyDescent="0.25">
      <c r="A34" s="25" t="s">
        <v>633</v>
      </c>
      <c r="B34" s="28" t="s">
        <v>603</v>
      </c>
      <c r="C34" s="34"/>
    </row>
    <row r="35" spans="1:8" s="24" customFormat="1" ht="9.75" customHeight="1" x14ac:dyDescent="0.25">
      <c r="A35" s="26"/>
      <c r="B35" s="29"/>
      <c r="C35" s="277"/>
      <c r="D35" s="21"/>
      <c r="E35" s="21"/>
      <c r="F35" s="21"/>
      <c r="G35" s="21"/>
      <c r="H35" s="21"/>
    </row>
    <row r="36" spans="1:8" s="15" customFormat="1" ht="15.75" customHeight="1" thickBot="1" x14ac:dyDescent="0.3">
      <c r="A36" s="12" t="s">
        <v>136</v>
      </c>
      <c r="B36" s="13"/>
      <c r="C36" s="276"/>
      <c r="D36" s="14"/>
      <c r="E36" s="14"/>
      <c r="F36" s="14"/>
      <c r="G36" s="14"/>
      <c r="H36" s="14"/>
    </row>
    <row r="37" spans="1:8" s="24" customFormat="1" ht="15.75" customHeight="1" x14ac:dyDescent="0.25">
      <c r="A37" s="26" t="s">
        <v>507</v>
      </c>
      <c r="B37" s="28" t="s">
        <v>137</v>
      </c>
      <c r="C37" s="34"/>
    </row>
    <row r="38" spans="1:8" s="24" customFormat="1" x14ac:dyDescent="0.25">
      <c r="A38" s="26" t="s">
        <v>634</v>
      </c>
      <c r="B38" s="28" t="s">
        <v>139</v>
      </c>
      <c r="C38" s="34"/>
    </row>
    <row r="39" spans="1:8" s="24" customFormat="1" x14ac:dyDescent="0.25">
      <c r="A39" s="30" t="s">
        <v>635</v>
      </c>
      <c r="B39" s="28" t="s">
        <v>140</v>
      </c>
      <c r="C39" s="34"/>
    </row>
    <row r="40" spans="1:8" s="24" customFormat="1" x14ac:dyDescent="0.25">
      <c r="A40" s="26" t="s">
        <v>636</v>
      </c>
      <c r="B40" s="28" t="s">
        <v>141</v>
      </c>
      <c r="C40" s="34"/>
    </row>
    <row r="41" spans="1:8" s="24" customFormat="1" x14ac:dyDescent="0.25">
      <c r="A41" s="26" t="s">
        <v>145</v>
      </c>
      <c r="B41" s="28" t="s">
        <v>142</v>
      </c>
      <c r="C41" s="34"/>
    </row>
    <row r="42" spans="1:8" s="24" customFormat="1" x14ac:dyDescent="0.25">
      <c r="A42" s="26" t="s">
        <v>637</v>
      </c>
      <c r="B42" s="28" t="s">
        <v>143</v>
      </c>
      <c r="C42" s="42"/>
    </row>
    <row r="43" spans="1:8" s="24" customFormat="1" x14ac:dyDescent="0.25">
      <c r="A43" s="26" t="s">
        <v>146</v>
      </c>
      <c r="B43" s="28" t="s">
        <v>144</v>
      </c>
      <c r="C43" s="18"/>
    </row>
    <row r="44" spans="1:8" s="24" customFormat="1" ht="9.75" customHeight="1" x14ac:dyDescent="0.25">
      <c r="A44" s="26"/>
      <c r="B44" s="25"/>
      <c r="C44" s="277"/>
      <c r="D44" s="21"/>
      <c r="E44" s="21"/>
      <c r="F44" s="21"/>
      <c r="G44" s="21"/>
      <c r="H44" s="21"/>
    </row>
    <row r="45" spans="1:8" s="15" customFormat="1" ht="15.75" customHeight="1" thickBot="1" x14ac:dyDescent="0.3">
      <c r="A45" s="12" t="s">
        <v>147</v>
      </c>
      <c r="B45" s="13"/>
      <c r="C45" s="276"/>
      <c r="D45" s="14"/>
      <c r="E45" s="14"/>
      <c r="F45" s="14"/>
      <c r="G45" s="14"/>
      <c r="H45" s="14"/>
    </row>
    <row r="46" spans="1:8" s="15" customFormat="1" ht="15.75" customHeight="1" x14ac:dyDescent="0.2">
      <c r="A46" s="26" t="s">
        <v>638</v>
      </c>
      <c r="B46" s="28" t="s">
        <v>604</v>
      </c>
      <c r="C46" s="42"/>
      <c r="D46" s="14"/>
      <c r="E46" s="14"/>
      <c r="F46" s="14"/>
      <c r="G46" s="14"/>
      <c r="H46" s="14"/>
    </row>
    <row r="47" spans="1:8" s="15" customFormat="1" ht="15.75" customHeight="1" x14ac:dyDescent="0.2">
      <c r="A47" s="321" t="s">
        <v>694</v>
      </c>
      <c r="B47" s="322" t="s">
        <v>693</v>
      </c>
      <c r="C47" s="42"/>
      <c r="D47" s="14"/>
      <c r="E47" s="14"/>
      <c r="F47" s="14"/>
      <c r="G47" s="14"/>
      <c r="H47" s="14"/>
    </row>
    <row r="48" spans="1:8" s="24" customFormat="1" ht="9.75" customHeight="1" x14ac:dyDescent="0.25">
      <c r="A48" s="26"/>
      <c r="B48" s="28"/>
      <c r="C48" s="278"/>
    </row>
    <row r="49" spans="1:3" s="24" customFormat="1" ht="15.75" thickBot="1" x14ac:dyDescent="0.3">
      <c r="A49" s="12" t="s">
        <v>605</v>
      </c>
      <c r="B49" s="13"/>
      <c r="C49" s="278"/>
    </row>
    <row r="50" spans="1:3" s="24" customFormat="1" x14ac:dyDescent="0.25">
      <c r="A50" s="26" t="s">
        <v>639</v>
      </c>
      <c r="B50" s="28" t="s">
        <v>606</v>
      </c>
      <c r="C50" s="34"/>
    </row>
    <row r="51" spans="1:3" s="24" customFormat="1" x14ac:dyDescent="0.25">
      <c r="A51" s="26" t="s">
        <v>640</v>
      </c>
      <c r="B51" s="28" t="s">
        <v>607</v>
      </c>
      <c r="C51" s="34"/>
    </row>
    <row r="52" spans="1:3" s="24" customFormat="1" ht="9" customHeight="1" thickBot="1" x14ac:dyDescent="0.3">
      <c r="A52" s="31"/>
      <c r="B52" s="32"/>
      <c r="C52" s="278"/>
    </row>
    <row r="53" spans="1:3" x14ac:dyDescent="0.25">
      <c r="A53" s="3"/>
    </row>
    <row r="54" spans="1:3" x14ac:dyDescent="0.25">
      <c r="A54" s="3"/>
    </row>
    <row r="55" spans="1:3" x14ac:dyDescent="0.25">
      <c r="A55" s="3"/>
    </row>
  </sheetData>
  <hyperlinks>
    <hyperlink ref="B5" location="'3.3'!A1" display="Table 3.3 "/>
    <hyperlink ref="B6" location="'3.4'!A1" display="Table 3.4 "/>
    <hyperlink ref="B7" location="'3.5'!A1" display="Table 3.5 "/>
    <hyperlink ref="B8" location="'3.6'!A1" display="Table 3.6 "/>
    <hyperlink ref="B9" location="'3.7'!A1" display="Table 3.7 "/>
    <hyperlink ref="B10" location="'3.8'!A1" display="Table 3.8 "/>
    <hyperlink ref="B14" location="'4.2'!A1" display="Table 4.2"/>
    <hyperlink ref="B15" location="'4.3'!A1" display="Table 4.3"/>
    <hyperlink ref="B16" location="'4.4'!A1" display="Table 4.4"/>
    <hyperlink ref="B18" location="'4.6'!A1" display="Table 4.6"/>
    <hyperlink ref="B19" location="'4.7'!A1" display="Table 4.7"/>
    <hyperlink ref="B20" location="'4.8'!A1" display="Table 4.8"/>
    <hyperlink ref="B21" location="'4.10'!A1" display="Table 4.10"/>
    <hyperlink ref="B22" location="'4.13'!A1" display="Table 4.13"/>
    <hyperlink ref="B23" location="'4.14'!A1" display="Table 4.14"/>
    <hyperlink ref="B24" location="'4.15'!A1" display="Table 4.15"/>
    <hyperlink ref="B25" location="'4.16'!A1" display="Table 4.16"/>
    <hyperlink ref="B26" location="'4.17'!A1" display="Table 4.17"/>
    <hyperlink ref="B27" location="'4.18'!A1" display="Table 4.18"/>
    <hyperlink ref="B28" location="'4.19'!A1" display="Table 4.19"/>
    <hyperlink ref="B37" location="'5.3'!A1" display="Table 5.3"/>
    <hyperlink ref="B11" location="'3.9'!A1" display="Table 3.9"/>
    <hyperlink ref="B46" location="'6.2'!A1" display="Table 6.2"/>
    <hyperlink ref="B17" location="'4.5'!A1" display="Table 4.5"/>
    <hyperlink ref="B29" location="'4.20'!A1" display="Table 4.20"/>
    <hyperlink ref="B38:B42" location="'Table 5.2'!A1" display="Table 5.2"/>
    <hyperlink ref="B43" location="'5.9'!A1" display="Table 5.9"/>
    <hyperlink ref="B30" location="'4.22'!A1" display="Table 4.22"/>
    <hyperlink ref="B31" location="'4.23'!A1" display="Table 4.23"/>
    <hyperlink ref="B32" location="'4.24'!A1" display="Table 4.24"/>
    <hyperlink ref="B33" location="'4.25'!A1" display="Table 4.25"/>
    <hyperlink ref="B34" location="'4.26'!A1" display="Table 4.26"/>
    <hyperlink ref="B38" location="'5.4'!A1" display="Table 5.4"/>
    <hyperlink ref="B39" location="'5.5'!A1" display="Table 5.5"/>
    <hyperlink ref="B40" location="'5.6'!A1" display="Table 5.6"/>
    <hyperlink ref="B41" location="'5.7'!A1" display="Table 5.7"/>
    <hyperlink ref="B42" location="'5.8'!A1" display="Table 5.8"/>
    <hyperlink ref="B50" location="'9.1'!A1" display="Table 9.1"/>
    <hyperlink ref="B51" location="'9.2'!A1" display="Table 9.2"/>
    <hyperlink ref="B47" location="'EU LIQ1'!A1" display="'EU LIQ1'!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11"/>
  <sheetViews>
    <sheetView showGridLines="0" workbookViewId="0">
      <selection activeCell="H3" sqref="H3"/>
    </sheetView>
  </sheetViews>
  <sheetFormatPr defaultRowHeight="12.75" x14ac:dyDescent="0.2"/>
  <cols>
    <col min="1" max="1" width="32.140625" style="34" customWidth="1"/>
    <col min="2" max="3" width="13" style="34" customWidth="1"/>
    <col min="4" max="4" width="15.5703125" style="34" customWidth="1"/>
    <col min="5" max="5" width="15.7109375" style="34" customWidth="1"/>
    <col min="6" max="6" width="14.28515625" style="34" customWidth="1"/>
    <col min="7" max="7" width="3.5703125" style="34" customWidth="1"/>
    <col min="8" max="8" width="8.5703125" style="34" customWidth="1"/>
    <col min="9" max="16384" width="9.140625" style="34"/>
  </cols>
  <sheetData>
    <row r="1" spans="1:8" x14ac:dyDescent="0.2">
      <c r="A1" s="35" t="s">
        <v>439</v>
      </c>
    </row>
    <row r="3" spans="1:8" ht="15.75" customHeight="1" x14ac:dyDescent="0.2">
      <c r="A3" s="39"/>
      <c r="B3" s="332" t="s">
        <v>430</v>
      </c>
      <c r="C3" s="332"/>
      <c r="D3" s="37"/>
      <c r="E3" s="333"/>
      <c r="F3" s="333"/>
      <c r="H3" s="283" t="s">
        <v>665</v>
      </c>
    </row>
    <row r="4" spans="1:8" ht="29.25" customHeight="1" thickBot="1" x14ac:dyDescent="0.25">
      <c r="A4" s="44" t="s">
        <v>231</v>
      </c>
      <c r="B4" s="94" t="s">
        <v>76</v>
      </c>
      <c r="C4" s="94" t="s">
        <v>77</v>
      </c>
      <c r="D4" s="94" t="s">
        <v>73</v>
      </c>
      <c r="E4" s="94" t="s">
        <v>74</v>
      </c>
      <c r="F4" s="94" t="s">
        <v>75</v>
      </c>
    </row>
    <row r="5" spans="1:8" ht="15.75" customHeight="1" thickTop="1" x14ac:dyDescent="0.2">
      <c r="A5" s="34" t="s">
        <v>66</v>
      </c>
      <c r="B5" s="56">
        <v>26369</v>
      </c>
      <c r="C5" s="56">
        <v>1076256</v>
      </c>
      <c r="D5" s="56">
        <v>9604</v>
      </c>
      <c r="E5" s="56">
        <v>2965</v>
      </c>
      <c r="F5" s="56">
        <v>1090058</v>
      </c>
    </row>
    <row r="6" spans="1:8" ht="15.75" customHeight="1" x14ac:dyDescent="0.2">
      <c r="A6" s="34" t="s">
        <v>391</v>
      </c>
      <c r="B6" s="56">
        <v>673</v>
      </c>
      <c r="C6" s="56">
        <v>31075</v>
      </c>
      <c r="D6" s="56">
        <v>445</v>
      </c>
      <c r="E6" s="56">
        <v>72</v>
      </c>
      <c r="F6" s="56">
        <v>31231</v>
      </c>
    </row>
    <row r="7" spans="1:8" ht="15.75" customHeight="1" x14ac:dyDescent="0.2">
      <c r="A7" s="34" t="s">
        <v>392</v>
      </c>
      <c r="B7" s="56">
        <v>201</v>
      </c>
      <c r="C7" s="56">
        <v>74796</v>
      </c>
      <c r="D7" s="56">
        <v>105</v>
      </c>
      <c r="E7" s="56">
        <v>143</v>
      </c>
      <c r="F7" s="56">
        <v>74748</v>
      </c>
    </row>
    <row r="8" spans="1:8" ht="15.75" customHeight="1" x14ac:dyDescent="0.2">
      <c r="A8" s="34" t="s">
        <v>393</v>
      </c>
      <c r="B8" s="56">
        <v>118</v>
      </c>
      <c r="C8" s="56">
        <v>37392</v>
      </c>
      <c r="D8" s="56">
        <v>111</v>
      </c>
      <c r="E8" s="56">
        <v>9</v>
      </c>
      <c r="F8" s="56">
        <v>37390</v>
      </c>
    </row>
    <row r="9" spans="1:8" ht="15.75" customHeight="1" x14ac:dyDescent="0.2">
      <c r="A9" s="34" t="s">
        <v>78</v>
      </c>
      <c r="B9" s="56">
        <v>67</v>
      </c>
      <c r="C9" s="56">
        <v>3397</v>
      </c>
      <c r="D9" s="56">
        <v>22</v>
      </c>
      <c r="E9" s="56">
        <v>5</v>
      </c>
      <c r="F9" s="56">
        <v>3436</v>
      </c>
    </row>
    <row r="10" spans="1:8" ht="15.75" customHeight="1" x14ac:dyDescent="0.2">
      <c r="A10" s="53" t="s">
        <v>5</v>
      </c>
      <c r="B10" s="66">
        <v>27429</v>
      </c>
      <c r="C10" s="66">
        <v>1222916</v>
      </c>
      <c r="D10" s="66">
        <v>10287</v>
      </c>
      <c r="E10" s="66">
        <v>3195</v>
      </c>
      <c r="F10" s="66">
        <v>1236863</v>
      </c>
    </row>
    <row r="11" spans="1:8" x14ac:dyDescent="0.2">
      <c r="B11" s="56"/>
      <c r="C11" s="56"/>
      <c r="D11" s="56"/>
      <c r="E11" s="56"/>
      <c r="F11" s="56"/>
    </row>
  </sheetData>
  <mergeCells count="2">
    <mergeCell ref="B3:C3"/>
    <mergeCell ref="E3:F3"/>
  </mergeCells>
  <hyperlinks>
    <hyperlink ref="H3" location="Index!A1" display="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7"/>
  <sheetViews>
    <sheetView showGridLines="0" workbookViewId="0">
      <selection activeCell="I3" sqref="I3"/>
    </sheetView>
  </sheetViews>
  <sheetFormatPr defaultRowHeight="12.75" x14ac:dyDescent="0.2"/>
  <cols>
    <col min="1" max="1" width="24.42578125" style="34" customWidth="1"/>
    <col min="2" max="7" width="12.85546875" style="34" customWidth="1"/>
    <col min="8" max="8" width="3.5703125" style="34" customWidth="1"/>
    <col min="9" max="9" width="8.5703125" style="34" customWidth="1"/>
    <col min="10" max="16384" width="9.140625" style="34"/>
  </cols>
  <sheetData>
    <row r="1" spans="1:9" x14ac:dyDescent="0.2">
      <c r="A1" s="35" t="s">
        <v>440</v>
      </c>
    </row>
    <row r="3" spans="1:9" ht="15.75" customHeight="1" x14ac:dyDescent="0.2">
      <c r="A3" s="39"/>
      <c r="B3" s="332" t="s">
        <v>430</v>
      </c>
      <c r="C3" s="332"/>
      <c r="D3" s="332"/>
      <c r="E3" s="332"/>
      <c r="F3" s="332"/>
      <c r="G3" s="332"/>
      <c r="I3" s="283" t="s">
        <v>665</v>
      </c>
    </row>
    <row r="4" spans="1:9" ht="29.25" customHeight="1" thickBot="1" x14ac:dyDescent="0.25">
      <c r="A4" s="44" t="s">
        <v>231</v>
      </c>
      <c r="B4" s="45" t="s">
        <v>79</v>
      </c>
      <c r="C4" s="94" t="s">
        <v>442</v>
      </c>
      <c r="D4" s="94" t="s">
        <v>443</v>
      </c>
      <c r="E4" s="94" t="s">
        <v>444</v>
      </c>
      <c r="F4" s="94" t="s">
        <v>445</v>
      </c>
      <c r="G4" s="45" t="s">
        <v>80</v>
      </c>
    </row>
    <row r="5" spans="1:9" ht="15.75" customHeight="1" thickTop="1" x14ac:dyDescent="0.2">
      <c r="A5" s="34" t="s">
        <v>441</v>
      </c>
      <c r="B5" s="56">
        <v>8748</v>
      </c>
      <c r="C5" s="56">
        <v>1908</v>
      </c>
      <c r="D5" s="56">
        <v>1450</v>
      </c>
      <c r="E5" s="56">
        <v>1375</v>
      </c>
      <c r="F5" s="56">
        <v>1408</v>
      </c>
      <c r="G5" s="56">
        <v>1676</v>
      </c>
    </row>
    <row r="6" spans="1:9" ht="15.75" customHeight="1" x14ac:dyDescent="0.2">
      <c r="A6" s="34" t="s">
        <v>67</v>
      </c>
      <c r="B6" s="56">
        <v>11576</v>
      </c>
      <c r="C6" s="56">
        <v>4758</v>
      </c>
      <c r="D6" s="56">
        <v>365</v>
      </c>
      <c r="E6" s="56">
        <v>1843</v>
      </c>
      <c r="F6" s="56">
        <v>1238</v>
      </c>
      <c r="G6" s="56">
        <v>3753</v>
      </c>
    </row>
    <row r="7" spans="1:9" ht="15.75" customHeight="1" x14ac:dyDescent="0.2">
      <c r="A7" s="53" t="s">
        <v>96</v>
      </c>
      <c r="B7" s="66">
        <v>20324</v>
      </c>
      <c r="C7" s="66">
        <v>6666</v>
      </c>
      <c r="D7" s="66">
        <v>1815</v>
      </c>
      <c r="E7" s="66">
        <v>3218</v>
      </c>
      <c r="F7" s="66">
        <v>2646</v>
      </c>
      <c r="G7" s="66">
        <v>5429</v>
      </c>
    </row>
  </sheetData>
  <mergeCells count="1">
    <mergeCell ref="B3:G3"/>
  </mergeCells>
  <hyperlinks>
    <hyperlink ref="I3" location="Index!A1" display="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36"/>
  <sheetViews>
    <sheetView showGridLines="0" workbookViewId="0">
      <selection activeCell="H3" sqref="H3"/>
    </sheetView>
  </sheetViews>
  <sheetFormatPr defaultRowHeight="12.75" x14ac:dyDescent="0.2"/>
  <cols>
    <col min="1" max="1" width="33.28515625" style="33" customWidth="1"/>
    <col min="2" max="3" width="14.5703125" style="33" customWidth="1"/>
    <col min="4" max="4" width="2" style="33" customWidth="1"/>
    <col min="5" max="6" width="14.5703125" style="33" customWidth="1"/>
    <col min="7" max="7" width="3.5703125" style="33" customWidth="1"/>
    <col min="8" max="8" width="8.5703125" style="33" customWidth="1"/>
    <col min="9" max="16384" width="9.140625" style="33"/>
  </cols>
  <sheetData>
    <row r="1" spans="1:8" x14ac:dyDescent="0.2">
      <c r="A1" s="148" t="s">
        <v>451</v>
      </c>
      <c r="B1" s="34"/>
    </row>
    <row r="2" spans="1:8" x14ac:dyDescent="0.2">
      <c r="A2" s="34"/>
      <c r="B2" s="34"/>
    </row>
    <row r="3" spans="1:8" ht="15.75" customHeight="1" x14ac:dyDescent="0.2">
      <c r="A3" s="179"/>
      <c r="B3" s="350">
        <v>2017</v>
      </c>
      <c r="C3" s="350"/>
      <c r="D3" s="192"/>
      <c r="E3" s="350">
        <v>2016</v>
      </c>
      <c r="F3" s="350"/>
      <c r="H3" s="283" t="s">
        <v>665</v>
      </c>
    </row>
    <row r="4" spans="1:8" ht="17.25" customHeight="1" thickBot="1" x14ac:dyDescent="0.25">
      <c r="A4" s="193" t="s">
        <v>446</v>
      </c>
      <c r="B4" s="183" t="s">
        <v>447</v>
      </c>
      <c r="C4" s="183" t="s">
        <v>448</v>
      </c>
      <c r="D4" s="194"/>
      <c r="E4" s="183" t="s">
        <v>447</v>
      </c>
      <c r="F4" s="183" t="s">
        <v>448</v>
      </c>
    </row>
    <row r="5" spans="1:8" s="34" customFormat="1" ht="15.75" customHeight="1" thickTop="1" x14ac:dyDescent="0.2">
      <c r="A5" s="33" t="s">
        <v>449</v>
      </c>
      <c r="B5" s="153">
        <v>25351</v>
      </c>
      <c r="C5" s="153">
        <v>5682</v>
      </c>
      <c r="D5" s="33"/>
      <c r="E5" s="153">
        <v>24643</v>
      </c>
      <c r="F5" s="153">
        <v>3593</v>
      </c>
      <c r="G5" s="33"/>
      <c r="H5" s="134"/>
    </row>
    <row r="6" spans="1:8" s="34" customFormat="1" ht="15.75" customHeight="1" x14ac:dyDescent="0.2">
      <c r="A6" s="33" t="s">
        <v>450</v>
      </c>
      <c r="B6" s="153">
        <v>1440</v>
      </c>
      <c r="C6" s="153">
        <v>18</v>
      </c>
      <c r="D6" s="153"/>
      <c r="E6" s="153">
        <v>1347</v>
      </c>
      <c r="F6" s="153">
        <v>162</v>
      </c>
      <c r="G6" s="33"/>
      <c r="H6" s="134"/>
    </row>
    <row r="7" spans="1:8" s="34" customFormat="1" ht="15.75" customHeight="1" x14ac:dyDescent="0.2">
      <c r="A7" s="190" t="s">
        <v>5</v>
      </c>
      <c r="B7" s="172">
        <v>26791</v>
      </c>
      <c r="C7" s="172">
        <v>5700</v>
      </c>
      <c r="D7" s="172"/>
      <c r="E7" s="172">
        <v>25990</v>
      </c>
      <c r="F7" s="172">
        <v>3755</v>
      </c>
      <c r="G7" s="33"/>
      <c r="H7" s="134"/>
    </row>
    <row r="8" spans="1:8" x14ac:dyDescent="0.2">
      <c r="A8" s="145"/>
      <c r="B8" s="146"/>
    </row>
    <row r="9" spans="1:8" x14ac:dyDescent="0.2">
      <c r="A9" s="145"/>
      <c r="B9" s="146"/>
    </row>
    <row r="10" spans="1:8" x14ac:dyDescent="0.2">
      <c r="A10" s="145"/>
      <c r="B10" s="147"/>
    </row>
    <row r="11" spans="1:8" x14ac:dyDescent="0.2">
      <c r="B11" s="146"/>
    </row>
    <row r="12" spans="1:8" x14ac:dyDescent="0.2">
      <c r="A12" s="148"/>
      <c r="B12" s="146"/>
    </row>
    <row r="13" spans="1:8" x14ac:dyDescent="0.2">
      <c r="A13" s="145"/>
      <c r="B13" s="146"/>
    </row>
    <row r="14" spans="1:8" x14ac:dyDescent="0.2">
      <c r="A14" s="145"/>
      <c r="B14" s="146"/>
    </row>
    <row r="15" spans="1:8" x14ac:dyDescent="0.2">
      <c r="A15" s="145"/>
      <c r="B15" s="146"/>
    </row>
    <row r="16" spans="1:8" x14ac:dyDescent="0.2">
      <c r="A16" s="145"/>
      <c r="B16" s="146"/>
    </row>
    <row r="17" spans="1:2" x14ac:dyDescent="0.2">
      <c r="A17" s="145"/>
      <c r="B17" s="146"/>
    </row>
    <row r="18" spans="1:2" x14ac:dyDescent="0.2">
      <c r="A18" s="145"/>
      <c r="B18" s="146"/>
    </row>
    <row r="19" spans="1:2" x14ac:dyDescent="0.2">
      <c r="B19" s="146"/>
    </row>
    <row r="20" spans="1:2" x14ac:dyDescent="0.2">
      <c r="A20" s="148"/>
      <c r="B20" s="149"/>
    </row>
    <row r="21" spans="1:2" x14ac:dyDescent="0.2">
      <c r="A21" s="145"/>
      <c r="B21" s="146"/>
    </row>
    <row r="22" spans="1:2" x14ac:dyDescent="0.2">
      <c r="A22" s="150"/>
      <c r="B22" s="149"/>
    </row>
    <row r="23" spans="1:2" x14ac:dyDescent="0.2">
      <c r="A23" s="148"/>
      <c r="B23" s="149"/>
    </row>
    <row r="24" spans="1:2" x14ac:dyDescent="0.2">
      <c r="A24" s="145"/>
      <c r="B24" s="146"/>
    </row>
    <row r="25" spans="1:2" x14ac:dyDescent="0.2">
      <c r="A25" s="145"/>
      <c r="B25" s="146"/>
    </row>
    <row r="26" spans="1:2" x14ac:dyDescent="0.2">
      <c r="A26" s="145"/>
      <c r="B26" s="146"/>
    </row>
    <row r="27" spans="1:2" x14ac:dyDescent="0.2">
      <c r="A27" s="145"/>
      <c r="B27" s="146"/>
    </row>
    <row r="28" spans="1:2" x14ac:dyDescent="0.2">
      <c r="A28" s="145"/>
      <c r="B28" s="146"/>
    </row>
    <row r="29" spans="1:2" x14ac:dyDescent="0.2">
      <c r="B29" s="149"/>
    </row>
    <row r="30" spans="1:2" x14ac:dyDescent="0.2">
      <c r="A30" s="148"/>
      <c r="B30" s="151"/>
    </row>
    <row r="31" spans="1:2" x14ac:dyDescent="0.2">
      <c r="A31" s="145"/>
      <c r="B31" s="146"/>
    </row>
    <row r="32" spans="1:2" x14ac:dyDescent="0.2">
      <c r="A32" s="145"/>
      <c r="B32" s="146"/>
    </row>
    <row r="33" spans="1:2" x14ac:dyDescent="0.2">
      <c r="A33" s="145"/>
      <c r="B33" s="146"/>
    </row>
    <row r="34" spans="1:2" x14ac:dyDescent="0.2">
      <c r="A34" s="145"/>
      <c r="B34" s="146"/>
    </row>
    <row r="36" spans="1:2" x14ac:dyDescent="0.2">
      <c r="A36" s="145"/>
    </row>
  </sheetData>
  <mergeCells count="2">
    <mergeCell ref="B3:C3"/>
    <mergeCell ref="E3:F3"/>
  </mergeCells>
  <hyperlinks>
    <hyperlink ref="H3" location="Index!A1" display="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T32"/>
  <sheetViews>
    <sheetView showGridLines="0" workbookViewId="0">
      <selection activeCell="T4" sqref="T4"/>
    </sheetView>
  </sheetViews>
  <sheetFormatPr defaultRowHeight="12.75" x14ac:dyDescent="0.2"/>
  <cols>
    <col min="1" max="2" width="2.140625" style="34" customWidth="1"/>
    <col min="3" max="3" width="19.85546875" style="34" customWidth="1"/>
    <col min="4" max="4" width="11.7109375" style="34" customWidth="1"/>
    <col min="5" max="5" width="15.7109375" style="34" customWidth="1"/>
    <col min="6" max="6" width="14.28515625" style="34" customWidth="1"/>
    <col min="7" max="10" width="12.140625" style="34" customWidth="1"/>
    <col min="11" max="11" width="2" style="34" customWidth="1"/>
    <col min="12" max="15" width="12.140625" style="34" customWidth="1"/>
    <col min="16" max="16" width="2" style="34" customWidth="1"/>
    <col min="17" max="18" width="12.140625" style="34" customWidth="1"/>
    <col min="19" max="19" width="3.5703125" style="34" customWidth="1"/>
    <col min="20" max="20" width="8.5703125" style="34" customWidth="1"/>
    <col min="21" max="16384" width="9.140625" style="34"/>
  </cols>
  <sheetData>
    <row r="1" spans="1:20" x14ac:dyDescent="0.2">
      <c r="A1" s="35" t="s">
        <v>452</v>
      </c>
    </row>
    <row r="2" spans="1:20" x14ac:dyDescent="0.2">
      <c r="A2" s="35"/>
    </row>
    <row r="3" spans="1:20" x14ac:dyDescent="0.2">
      <c r="A3" s="34" t="s">
        <v>464</v>
      </c>
    </row>
    <row r="4" spans="1:20" ht="15.75" customHeight="1" x14ac:dyDescent="0.2">
      <c r="A4" s="252"/>
      <c r="B4" s="252"/>
      <c r="C4" s="252"/>
      <c r="D4" s="287"/>
      <c r="E4" s="333" t="s">
        <v>82</v>
      </c>
      <c r="F4" s="333"/>
      <c r="G4" s="333"/>
      <c r="H4" s="333"/>
      <c r="I4" s="333"/>
      <c r="J4" s="333"/>
      <c r="K4" s="252"/>
      <c r="L4" s="333" t="s">
        <v>83</v>
      </c>
      <c r="M4" s="333"/>
      <c r="N4" s="333"/>
      <c r="O4" s="333"/>
      <c r="P4" s="252"/>
      <c r="Q4" s="333" t="s">
        <v>84</v>
      </c>
      <c r="R4" s="333"/>
      <c r="T4" s="283" t="s">
        <v>665</v>
      </c>
    </row>
    <row r="5" spans="1:20" ht="15" customHeight="1" x14ac:dyDescent="0.2">
      <c r="A5" s="41"/>
      <c r="B5" s="41"/>
      <c r="C5" s="41"/>
      <c r="D5" s="209"/>
      <c r="E5" s="332"/>
      <c r="F5" s="332"/>
      <c r="G5" s="332"/>
      <c r="H5" s="332"/>
      <c r="I5" s="332"/>
      <c r="J5" s="332"/>
      <c r="K5" s="41"/>
      <c r="L5" s="332"/>
      <c r="M5" s="332"/>
      <c r="N5" s="332"/>
      <c r="O5" s="332"/>
      <c r="P5" s="41"/>
      <c r="Q5" s="332"/>
      <c r="R5" s="332"/>
    </row>
    <row r="6" spans="1:20" ht="25.5" customHeight="1" x14ac:dyDescent="0.2">
      <c r="A6" s="351" t="s">
        <v>231</v>
      </c>
      <c r="B6" s="351"/>
      <c r="C6" s="351"/>
      <c r="D6" s="358"/>
      <c r="E6" s="360" t="s">
        <v>85</v>
      </c>
      <c r="F6" s="356" t="s">
        <v>86</v>
      </c>
      <c r="G6" s="362"/>
      <c r="H6" s="359" t="s">
        <v>87</v>
      </c>
      <c r="I6" s="359"/>
      <c r="J6" s="359"/>
      <c r="K6" s="199"/>
      <c r="L6" s="354" t="s">
        <v>88</v>
      </c>
      <c r="M6" s="355"/>
      <c r="N6" s="354" t="s">
        <v>89</v>
      </c>
      <c r="O6" s="355"/>
      <c r="P6" s="199"/>
      <c r="Q6" s="356" t="s">
        <v>89</v>
      </c>
      <c r="R6" s="356" t="s">
        <v>90</v>
      </c>
    </row>
    <row r="7" spans="1:20" ht="28.5" customHeight="1" thickBot="1" x14ac:dyDescent="0.25">
      <c r="A7" s="352"/>
      <c r="B7" s="352"/>
      <c r="C7" s="352"/>
      <c r="D7" s="357"/>
      <c r="E7" s="361"/>
      <c r="F7" s="357"/>
      <c r="G7" s="363"/>
      <c r="H7" s="200" t="s">
        <v>91</v>
      </c>
      <c r="I7" s="201" t="s">
        <v>92</v>
      </c>
      <c r="J7" s="94" t="s">
        <v>93</v>
      </c>
      <c r="K7" s="94"/>
      <c r="L7" s="202"/>
      <c r="M7" s="203" t="s">
        <v>93</v>
      </c>
      <c r="N7" s="202"/>
      <c r="O7" s="203" t="s">
        <v>93</v>
      </c>
      <c r="P7" s="94"/>
      <c r="Q7" s="357"/>
      <c r="R7" s="357"/>
    </row>
    <row r="8" spans="1:20" ht="13.5" thickTop="1" x14ac:dyDescent="0.2">
      <c r="A8" s="204" t="s">
        <v>81</v>
      </c>
      <c r="B8" s="26"/>
      <c r="C8" s="26"/>
      <c r="D8" s="56">
        <v>55097</v>
      </c>
      <c r="E8" s="198"/>
      <c r="F8" s="198"/>
      <c r="G8" s="42"/>
      <c r="H8" s="198"/>
      <c r="I8" s="198"/>
      <c r="J8" s="198"/>
      <c r="K8" s="198"/>
      <c r="L8" s="198"/>
      <c r="M8" s="198"/>
      <c r="N8" s="198"/>
      <c r="O8" s="198"/>
      <c r="P8" s="198"/>
      <c r="Q8" s="198"/>
      <c r="R8" s="198"/>
    </row>
    <row r="9" spans="1:20" x14ac:dyDescent="0.2">
      <c r="A9" s="205" t="s">
        <v>94</v>
      </c>
      <c r="B9" s="26"/>
      <c r="C9" s="26"/>
      <c r="D9" s="56">
        <v>778583</v>
      </c>
      <c r="E9" s="198">
        <v>1307</v>
      </c>
      <c r="F9" s="198">
        <v>26791</v>
      </c>
      <c r="G9" s="80">
        <v>25760</v>
      </c>
      <c r="H9" s="198">
        <v>11293</v>
      </c>
      <c r="I9" s="198">
        <v>12758</v>
      </c>
      <c r="J9" s="198">
        <v>11078</v>
      </c>
      <c r="K9" s="198"/>
      <c r="L9" s="198">
        <v>3214</v>
      </c>
      <c r="M9" s="198">
        <v>315</v>
      </c>
      <c r="N9" s="198">
        <v>10268</v>
      </c>
      <c r="O9" s="198">
        <v>5377</v>
      </c>
      <c r="P9" s="198"/>
      <c r="Q9" s="198">
        <v>16063</v>
      </c>
      <c r="R9" s="198">
        <v>5898</v>
      </c>
    </row>
    <row r="10" spans="1:20" x14ac:dyDescent="0.2">
      <c r="A10" s="206" t="s">
        <v>95</v>
      </c>
      <c r="B10" s="207"/>
      <c r="C10" s="207"/>
      <c r="D10" s="82">
        <v>147063</v>
      </c>
      <c r="E10" s="208"/>
      <c r="F10" s="208">
        <v>599</v>
      </c>
      <c r="G10" s="82">
        <v>397</v>
      </c>
      <c r="H10" s="82">
        <v>4</v>
      </c>
      <c r="I10" s="82">
        <v>30</v>
      </c>
      <c r="J10" s="82">
        <v>51</v>
      </c>
      <c r="K10" s="208"/>
      <c r="L10" s="208"/>
      <c r="M10" s="208"/>
      <c r="N10" s="208"/>
      <c r="O10" s="208"/>
      <c r="P10" s="208"/>
      <c r="Q10" s="208"/>
      <c r="R10" s="208"/>
    </row>
    <row r="11" spans="1:20" x14ac:dyDescent="0.2">
      <c r="E11" s="42"/>
      <c r="F11" s="42"/>
      <c r="K11" s="42"/>
      <c r="L11" s="42"/>
      <c r="M11" s="42"/>
      <c r="N11" s="42"/>
      <c r="O11" s="42"/>
      <c r="P11" s="42"/>
      <c r="Q11" s="42"/>
      <c r="R11" s="42"/>
    </row>
    <row r="14" spans="1:20" x14ac:dyDescent="0.2">
      <c r="A14" s="34" t="s">
        <v>662</v>
      </c>
      <c r="K14" s="43"/>
    </row>
    <row r="15" spans="1:20" ht="45.75" customHeight="1" thickBot="1" x14ac:dyDescent="0.25">
      <c r="A15" s="44" t="s">
        <v>231</v>
      </c>
      <c r="B15" s="44"/>
      <c r="C15" s="44"/>
      <c r="D15" s="44"/>
      <c r="E15" s="44"/>
      <c r="F15" s="44"/>
      <c r="G15" s="195" t="s">
        <v>453</v>
      </c>
      <c r="H15" s="94" t="s">
        <v>94</v>
      </c>
      <c r="I15" s="94" t="s">
        <v>454</v>
      </c>
      <c r="K15" s="210"/>
    </row>
    <row r="16" spans="1:20" ht="25.5" customHeight="1" thickTop="1" x14ac:dyDescent="0.2">
      <c r="A16" s="197" t="s">
        <v>82</v>
      </c>
      <c r="B16" s="197"/>
      <c r="C16" s="197"/>
      <c r="D16" s="197"/>
      <c r="E16" s="197"/>
      <c r="F16" s="197"/>
      <c r="G16" s="196">
        <v>55097</v>
      </c>
      <c r="H16" s="196">
        <v>778583</v>
      </c>
      <c r="I16" s="196">
        <v>147063</v>
      </c>
      <c r="K16" s="211"/>
    </row>
    <row r="17" spans="1:14" ht="15.75" customHeight="1" x14ac:dyDescent="0.2">
      <c r="B17" s="34" t="s">
        <v>455</v>
      </c>
      <c r="H17" s="56">
        <v>1307</v>
      </c>
      <c r="K17" s="43"/>
      <c r="N17" s="56"/>
    </row>
    <row r="18" spans="1:14" ht="15.75" customHeight="1" x14ac:dyDescent="0.2">
      <c r="B18" s="34" t="s">
        <v>456</v>
      </c>
      <c r="H18" s="56">
        <v>26791</v>
      </c>
      <c r="I18" s="56">
        <v>599</v>
      </c>
      <c r="K18" s="43"/>
    </row>
    <row r="19" spans="1:14" ht="15.75" customHeight="1" x14ac:dyDescent="0.2">
      <c r="B19" s="34" t="s">
        <v>457</v>
      </c>
      <c r="H19" s="56">
        <v>25760</v>
      </c>
      <c r="I19" s="56">
        <v>397</v>
      </c>
      <c r="K19" s="43"/>
    </row>
    <row r="20" spans="1:14" ht="15.75" customHeight="1" x14ac:dyDescent="0.2">
      <c r="C20" s="34" t="s">
        <v>458</v>
      </c>
      <c r="H20" s="56">
        <v>11293</v>
      </c>
      <c r="I20" s="56">
        <v>4</v>
      </c>
      <c r="K20" s="43"/>
    </row>
    <row r="21" spans="1:14" ht="15.75" customHeight="1" x14ac:dyDescent="0.2">
      <c r="C21" s="34" t="s">
        <v>459</v>
      </c>
      <c r="H21" s="56">
        <v>12758</v>
      </c>
      <c r="I21" s="56">
        <v>30</v>
      </c>
      <c r="K21" s="43"/>
    </row>
    <row r="22" spans="1:14" ht="15.75" customHeight="1" x14ac:dyDescent="0.2">
      <c r="C22" s="34" t="s">
        <v>460</v>
      </c>
      <c r="H22" s="56">
        <v>11078</v>
      </c>
      <c r="I22" s="56">
        <v>51</v>
      </c>
      <c r="K22" s="43"/>
    </row>
    <row r="23" spans="1:14" ht="25.5" customHeight="1" x14ac:dyDescent="0.2">
      <c r="A23" s="353" t="s">
        <v>83</v>
      </c>
      <c r="B23" s="353"/>
      <c r="C23" s="353"/>
      <c r="D23" s="353"/>
      <c r="E23" s="353"/>
      <c r="F23" s="353"/>
      <c r="G23" s="52"/>
      <c r="H23" s="82"/>
      <c r="I23" s="82"/>
      <c r="K23" s="43"/>
      <c r="N23" s="56"/>
    </row>
    <row r="24" spans="1:14" ht="15.75" customHeight="1" x14ac:dyDescent="0.2">
      <c r="A24" s="34" t="s">
        <v>461</v>
      </c>
      <c r="H24" s="56">
        <v>3214</v>
      </c>
      <c r="K24" s="43"/>
      <c r="N24" s="56"/>
    </row>
    <row r="25" spans="1:14" ht="15.75" customHeight="1" x14ac:dyDescent="0.2">
      <c r="B25" s="34" t="s">
        <v>460</v>
      </c>
      <c r="H25" s="56">
        <v>315</v>
      </c>
      <c r="K25" s="43"/>
      <c r="N25" s="56"/>
    </row>
    <row r="26" spans="1:14" ht="15.75" customHeight="1" x14ac:dyDescent="0.2">
      <c r="A26" s="34" t="s">
        <v>462</v>
      </c>
      <c r="H26" s="56">
        <v>10268</v>
      </c>
      <c r="K26" s="43"/>
      <c r="N26" s="56"/>
    </row>
    <row r="27" spans="1:14" ht="15.75" customHeight="1" x14ac:dyDescent="0.2">
      <c r="B27" s="34" t="s">
        <v>460</v>
      </c>
      <c r="H27" s="56">
        <v>5377</v>
      </c>
      <c r="K27" s="43"/>
      <c r="N27" s="56"/>
    </row>
    <row r="28" spans="1:14" ht="25.5" customHeight="1" x14ac:dyDescent="0.2">
      <c r="A28" s="51" t="s">
        <v>84</v>
      </c>
      <c r="B28" s="52"/>
      <c r="C28" s="52"/>
      <c r="D28" s="52"/>
      <c r="E28" s="52"/>
      <c r="F28" s="52"/>
      <c r="G28" s="52"/>
      <c r="H28" s="82"/>
      <c r="I28" s="52"/>
      <c r="K28" s="43"/>
      <c r="N28" s="56"/>
    </row>
    <row r="29" spans="1:14" ht="15.75" customHeight="1" x14ac:dyDescent="0.2">
      <c r="A29" s="34" t="s">
        <v>462</v>
      </c>
      <c r="H29" s="56">
        <v>16063</v>
      </c>
      <c r="K29" s="43"/>
      <c r="N29" s="56"/>
    </row>
    <row r="30" spans="1:14" ht="15.75" customHeight="1" x14ac:dyDescent="0.2">
      <c r="A30" s="52"/>
      <c r="B30" s="52" t="s">
        <v>463</v>
      </c>
      <c r="C30" s="52"/>
      <c r="D30" s="52"/>
      <c r="E30" s="52"/>
      <c r="F30" s="52"/>
      <c r="G30" s="52"/>
      <c r="H30" s="82">
        <v>5898</v>
      </c>
      <c r="I30" s="52"/>
      <c r="K30" s="43"/>
      <c r="N30" s="56"/>
    </row>
    <row r="31" spans="1:14" x14ac:dyDescent="0.2">
      <c r="H31" s="56"/>
      <c r="I31" s="56"/>
      <c r="K31" s="43"/>
      <c r="N31" s="56"/>
    </row>
    <row r="32" spans="1:14" x14ac:dyDescent="0.2">
      <c r="L32" s="56"/>
      <c r="M32" s="56"/>
      <c r="N32" s="56"/>
    </row>
  </sheetData>
  <mergeCells count="14">
    <mergeCell ref="Q4:R5"/>
    <mergeCell ref="A6:C7"/>
    <mergeCell ref="A23:F23"/>
    <mergeCell ref="L6:M6"/>
    <mergeCell ref="N6:O6"/>
    <mergeCell ref="E4:J5"/>
    <mergeCell ref="L4:O5"/>
    <mergeCell ref="Q6:Q7"/>
    <mergeCell ref="R6:R7"/>
    <mergeCell ref="D6:D7"/>
    <mergeCell ref="H6:J6"/>
    <mergeCell ref="F6:F7"/>
    <mergeCell ref="E6:E7"/>
    <mergeCell ref="G6:G7"/>
  </mergeCells>
  <hyperlinks>
    <hyperlink ref="T4" location="Index!A1" display="Index"/>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G37"/>
  <sheetViews>
    <sheetView showGridLines="0" workbookViewId="0">
      <selection activeCell="F3" sqref="F3"/>
    </sheetView>
  </sheetViews>
  <sheetFormatPr defaultRowHeight="12.75" x14ac:dyDescent="0.2"/>
  <cols>
    <col min="1" max="1" width="29.85546875" style="33" customWidth="1"/>
    <col min="2" max="3" width="10" style="33" customWidth="1"/>
    <col min="4" max="4" width="9.140625" style="33"/>
    <col min="5" max="5" width="3.5703125" style="33" customWidth="1"/>
    <col min="6" max="6" width="8.5703125" style="33" customWidth="1"/>
    <col min="7" max="16384" width="9.140625" style="33"/>
  </cols>
  <sheetData>
    <row r="1" spans="1:7" x14ac:dyDescent="0.2">
      <c r="A1" s="35" t="s">
        <v>471</v>
      </c>
      <c r="B1" s="34"/>
      <c r="C1" s="34"/>
    </row>
    <row r="2" spans="1:7" x14ac:dyDescent="0.2">
      <c r="A2" s="34"/>
      <c r="B2" s="34"/>
      <c r="C2" s="34"/>
    </row>
    <row r="3" spans="1:7" ht="15.75" customHeight="1" thickBot="1" x14ac:dyDescent="0.25">
      <c r="A3" s="212" t="s">
        <v>230</v>
      </c>
      <c r="B3" s="213" t="s">
        <v>466</v>
      </c>
      <c r="C3" s="213" t="s">
        <v>467</v>
      </c>
      <c r="D3" s="213" t="s">
        <v>468</v>
      </c>
      <c r="F3" s="283" t="s">
        <v>665</v>
      </c>
    </row>
    <row r="4" spans="1:7" ht="15.75" customHeight="1" thickTop="1" x14ac:dyDescent="0.2">
      <c r="A4" s="33" t="s">
        <v>376</v>
      </c>
      <c r="B4" s="187">
        <v>1.6E-2</v>
      </c>
      <c r="C4" s="187">
        <v>0.223</v>
      </c>
      <c r="D4" s="214">
        <v>3.3E-3</v>
      </c>
    </row>
    <row r="5" spans="1:7" s="34" customFormat="1" ht="15.75" customHeight="1" x14ac:dyDescent="0.2">
      <c r="A5" s="33" t="s">
        <v>469</v>
      </c>
      <c r="B5" s="187">
        <v>6.0999999999999999E-2</v>
      </c>
      <c r="C5" s="187">
        <v>0.153</v>
      </c>
      <c r="D5" s="214">
        <v>1.0500000000000001E-2</v>
      </c>
      <c r="E5" s="33"/>
      <c r="F5" s="33"/>
      <c r="G5" s="134"/>
    </row>
    <row r="6" spans="1:7" s="34" customFormat="1" ht="15.75" customHeight="1" x14ac:dyDescent="0.2">
      <c r="A6" s="33" t="s">
        <v>472</v>
      </c>
      <c r="B6" s="187">
        <v>0.02</v>
      </c>
      <c r="C6" s="187">
        <v>2.4E-2</v>
      </c>
      <c r="D6" s="214">
        <v>5.9999999999999995E-4</v>
      </c>
      <c r="E6" s="33"/>
      <c r="F6" s="33"/>
      <c r="G6" s="134"/>
    </row>
    <row r="7" spans="1:7" s="34" customFormat="1" ht="15.75" customHeight="1" x14ac:dyDescent="0.2">
      <c r="A7" s="215" t="s">
        <v>473</v>
      </c>
      <c r="B7" s="216">
        <v>0.04</v>
      </c>
      <c r="C7" s="216">
        <v>0.32700000000000001</v>
      </c>
      <c r="D7" s="217">
        <v>1.32E-2</v>
      </c>
      <c r="E7" s="33"/>
      <c r="F7" s="33"/>
      <c r="G7" s="134"/>
    </row>
    <row r="8" spans="1:7" s="34" customFormat="1" ht="15.75" customHeight="1" x14ac:dyDescent="0.2">
      <c r="A8" s="190" t="s">
        <v>470</v>
      </c>
      <c r="B8" s="191">
        <v>2.3E-2</v>
      </c>
      <c r="C8" s="191">
        <v>0.157</v>
      </c>
      <c r="D8" s="218">
        <v>3.8999999999999998E-3</v>
      </c>
      <c r="E8" s="33"/>
      <c r="F8" s="33"/>
      <c r="G8" s="134"/>
    </row>
    <row r="9" spans="1:7" x14ac:dyDescent="0.2">
      <c r="A9" s="145"/>
      <c r="B9" s="146"/>
      <c r="C9" s="146"/>
    </row>
    <row r="10" spans="1:7" x14ac:dyDescent="0.2">
      <c r="A10" s="145"/>
      <c r="B10" s="146"/>
      <c r="C10" s="146"/>
    </row>
    <row r="11" spans="1:7" ht="15.75" customHeight="1" thickBot="1" x14ac:dyDescent="0.25">
      <c r="A11" s="212" t="s">
        <v>465</v>
      </c>
      <c r="B11" s="213" t="s">
        <v>466</v>
      </c>
      <c r="C11" s="213" t="s">
        <v>467</v>
      </c>
      <c r="D11" s="213" t="s">
        <v>468</v>
      </c>
    </row>
    <row r="12" spans="1:7" ht="15.75" customHeight="1" thickTop="1" x14ac:dyDescent="0.2">
      <c r="A12" s="33" t="s">
        <v>376</v>
      </c>
      <c r="B12" s="187">
        <v>2.4E-2</v>
      </c>
      <c r="C12" s="187">
        <v>0.20899999999999999</v>
      </c>
      <c r="D12" s="214">
        <v>5.4000000000000003E-3</v>
      </c>
    </row>
    <row r="13" spans="1:7" ht="15.75" customHeight="1" x14ac:dyDescent="0.2">
      <c r="A13" s="33" t="s">
        <v>469</v>
      </c>
      <c r="B13" s="187">
        <v>6.3E-2</v>
      </c>
      <c r="C13" s="187">
        <v>0.183</v>
      </c>
      <c r="D13" s="214">
        <v>1.24E-2</v>
      </c>
    </row>
    <row r="14" spans="1:7" ht="15.75" customHeight="1" x14ac:dyDescent="0.2">
      <c r="A14" s="33" t="s">
        <v>472</v>
      </c>
      <c r="B14" s="187">
        <v>1.7999999999999999E-2</v>
      </c>
      <c r="C14" s="187">
        <v>0.05</v>
      </c>
      <c r="D14" s="214">
        <v>1.1999999999999999E-3</v>
      </c>
    </row>
    <row r="15" spans="1:7" ht="15.75" customHeight="1" x14ac:dyDescent="0.2">
      <c r="A15" s="215" t="s">
        <v>473</v>
      </c>
      <c r="B15" s="216">
        <v>0.04</v>
      </c>
      <c r="C15" s="216">
        <v>0.35199999999999998</v>
      </c>
      <c r="D15" s="217">
        <v>1.47E-2</v>
      </c>
    </row>
    <row r="16" spans="1:7" ht="15.75" customHeight="1" x14ac:dyDescent="0.2">
      <c r="A16" s="190" t="s">
        <v>470</v>
      </c>
      <c r="B16" s="191">
        <v>2.5999999999999999E-2</v>
      </c>
      <c r="C16" s="191">
        <v>0.17</v>
      </c>
      <c r="D16" s="218">
        <v>5.5999999999999999E-3</v>
      </c>
    </row>
    <row r="17" spans="1:3" x14ac:dyDescent="0.2">
      <c r="A17" s="145"/>
      <c r="B17" s="146"/>
      <c r="C17" s="146"/>
    </row>
    <row r="18" spans="1:3" x14ac:dyDescent="0.2">
      <c r="A18" s="145"/>
      <c r="B18" s="146"/>
      <c r="C18" s="146"/>
    </row>
    <row r="19" spans="1:3" x14ac:dyDescent="0.2">
      <c r="A19" s="145"/>
      <c r="B19" s="146"/>
      <c r="C19" s="146"/>
    </row>
    <row r="20" spans="1:3" x14ac:dyDescent="0.2">
      <c r="B20" s="146"/>
      <c r="C20" s="146"/>
    </row>
    <row r="21" spans="1:3" x14ac:dyDescent="0.2">
      <c r="A21" s="148"/>
      <c r="B21" s="149"/>
      <c r="C21" s="149"/>
    </row>
    <row r="22" spans="1:3" x14ac:dyDescent="0.2">
      <c r="A22" s="145"/>
      <c r="B22" s="146"/>
      <c r="C22" s="146"/>
    </row>
    <row r="23" spans="1:3" x14ac:dyDescent="0.2">
      <c r="A23" s="150"/>
      <c r="B23" s="149"/>
      <c r="C23" s="149"/>
    </row>
    <row r="24" spans="1:3" x14ac:dyDescent="0.2">
      <c r="A24" s="148"/>
      <c r="B24" s="149"/>
      <c r="C24" s="149"/>
    </row>
    <row r="25" spans="1:3" x14ac:dyDescent="0.2">
      <c r="A25" s="145"/>
      <c r="B25" s="146"/>
      <c r="C25" s="146"/>
    </row>
    <row r="26" spans="1:3" x14ac:dyDescent="0.2">
      <c r="A26" s="145"/>
      <c r="B26" s="146"/>
      <c r="C26" s="146"/>
    </row>
    <row r="27" spans="1:3" x14ac:dyDescent="0.2">
      <c r="A27" s="145"/>
      <c r="B27" s="146"/>
      <c r="C27" s="146"/>
    </row>
    <row r="28" spans="1:3" x14ac:dyDescent="0.2">
      <c r="A28" s="145"/>
      <c r="B28" s="146"/>
      <c r="C28" s="146"/>
    </row>
    <row r="29" spans="1:3" x14ac:dyDescent="0.2">
      <c r="A29" s="145"/>
      <c r="B29" s="146"/>
      <c r="C29" s="146"/>
    </row>
    <row r="30" spans="1:3" x14ac:dyDescent="0.2">
      <c r="B30" s="149"/>
      <c r="C30" s="149"/>
    </row>
    <row r="31" spans="1:3" x14ac:dyDescent="0.2">
      <c r="A31" s="148"/>
      <c r="B31" s="151"/>
      <c r="C31" s="151"/>
    </row>
    <row r="32" spans="1:3" x14ac:dyDescent="0.2">
      <c r="A32" s="145"/>
      <c r="B32" s="146"/>
      <c r="C32" s="146"/>
    </row>
    <row r="33" spans="1:3" x14ac:dyDescent="0.2">
      <c r="A33" s="145"/>
      <c r="B33" s="146"/>
      <c r="C33" s="146"/>
    </row>
    <row r="34" spans="1:3" x14ac:dyDescent="0.2">
      <c r="A34" s="145"/>
      <c r="B34" s="146"/>
      <c r="C34" s="146"/>
    </row>
    <row r="35" spans="1:3" x14ac:dyDescent="0.2">
      <c r="A35" s="145"/>
      <c r="B35" s="146"/>
      <c r="C35" s="146"/>
    </row>
    <row r="37" spans="1:3" x14ac:dyDescent="0.2">
      <c r="A37" s="145"/>
    </row>
  </sheetData>
  <hyperlinks>
    <hyperlink ref="F3" location="Index!A1" display="Index"/>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20"/>
  <sheetViews>
    <sheetView showGridLines="0" workbookViewId="0">
      <selection activeCell="H3" sqref="H3"/>
    </sheetView>
  </sheetViews>
  <sheetFormatPr defaultRowHeight="12.75" x14ac:dyDescent="0.2"/>
  <cols>
    <col min="1" max="1" width="29.85546875" style="33" customWidth="1"/>
    <col min="2" max="2" width="16.42578125" style="219" customWidth="1"/>
    <col min="3" max="3" width="13.5703125" style="33" customWidth="1"/>
    <col min="4" max="6" width="14.28515625" style="33" customWidth="1"/>
    <col min="7" max="7" width="3.5703125" style="33" customWidth="1"/>
    <col min="8" max="8" width="8.5703125" style="33" customWidth="1"/>
    <col min="9" max="16384" width="9.140625" style="33"/>
  </cols>
  <sheetData>
    <row r="1" spans="1:8" x14ac:dyDescent="0.2">
      <c r="A1" s="35" t="s">
        <v>475</v>
      </c>
      <c r="B1" s="69"/>
      <c r="C1" s="34"/>
    </row>
    <row r="2" spans="1:8" x14ac:dyDescent="0.2">
      <c r="A2" s="34"/>
      <c r="B2" s="69"/>
      <c r="C2" s="34"/>
    </row>
    <row r="3" spans="1:8" ht="15.75" customHeight="1" x14ac:dyDescent="0.2">
      <c r="A3" s="252"/>
      <c r="B3" s="285"/>
      <c r="C3" s="364" t="s">
        <v>477</v>
      </c>
      <c r="D3" s="364" t="s">
        <v>92</v>
      </c>
      <c r="E3" s="364" t="s">
        <v>474</v>
      </c>
      <c r="F3" s="364" t="s">
        <v>5</v>
      </c>
      <c r="H3" s="283" t="s">
        <v>665</v>
      </c>
    </row>
    <row r="4" spans="1:8" ht="13.5" customHeight="1" thickBot="1" x14ac:dyDescent="0.25">
      <c r="A4" s="212" t="s">
        <v>231</v>
      </c>
      <c r="B4" s="212" t="s">
        <v>476</v>
      </c>
      <c r="C4" s="365"/>
      <c r="D4" s="365"/>
      <c r="E4" s="365"/>
      <c r="F4" s="365"/>
    </row>
    <row r="5" spans="1:8" ht="15.75" customHeight="1" thickTop="1" x14ac:dyDescent="0.2">
      <c r="A5" s="33" t="s">
        <v>478</v>
      </c>
      <c r="B5" s="18" t="s">
        <v>2</v>
      </c>
      <c r="C5" s="56">
        <v>2922</v>
      </c>
      <c r="D5" s="56">
        <v>962</v>
      </c>
      <c r="E5" s="56">
        <v>2535</v>
      </c>
      <c r="F5" s="56">
        <v>399814</v>
      </c>
    </row>
    <row r="6" spans="1:8" s="34" customFormat="1" ht="15.75" customHeight="1" x14ac:dyDescent="0.2">
      <c r="A6" s="33"/>
      <c r="B6" s="18" t="s">
        <v>67</v>
      </c>
      <c r="C6" s="56">
        <v>4507</v>
      </c>
      <c r="D6" s="56">
        <v>1529</v>
      </c>
      <c r="E6" s="56">
        <v>3898</v>
      </c>
      <c r="F6" s="56">
        <v>365287</v>
      </c>
      <c r="G6" s="134"/>
    </row>
    <row r="7" spans="1:8" s="34" customFormat="1" ht="15.75" customHeight="1" x14ac:dyDescent="0.2">
      <c r="A7" s="190"/>
      <c r="B7" s="222" t="s">
        <v>5</v>
      </c>
      <c r="C7" s="66">
        <v>7429</v>
      </c>
      <c r="D7" s="66">
        <v>2491</v>
      </c>
      <c r="E7" s="66">
        <v>6434</v>
      </c>
      <c r="F7" s="66">
        <v>765101</v>
      </c>
      <c r="G7" s="134"/>
    </row>
    <row r="8" spans="1:8" s="34" customFormat="1" ht="15.75" customHeight="1" x14ac:dyDescent="0.2">
      <c r="A8" s="34" t="s">
        <v>479</v>
      </c>
      <c r="B8" s="18" t="s">
        <v>2</v>
      </c>
      <c r="C8" s="56">
        <v>9167</v>
      </c>
      <c r="D8" s="56">
        <v>5539</v>
      </c>
      <c r="E8" s="56">
        <v>4459</v>
      </c>
      <c r="F8" s="56">
        <v>407845</v>
      </c>
      <c r="G8" s="134"/>
    </row>
    <row r="9" spans="1:8" s="34" customFormat="1" ht="15.75" customHeight="1" x14ac:dyDescent="0.2">
      <c r="B9" s="18" t="s">
        <v>67</v>
      </c>
      <c r="C9" s="56">
        <v>8618</v>
      </c>
      <c r="D9" s="56">
        <v>7239</v>
      </c>
      <c r="E9" s="56">
        <v>6834</v>
      </c>
      <c r="F9" s="56">
        <v>370738</v>
      </c>
      <c r="G9" s="134"/>
    </row>
    <row r="10" spans="1:8" s="34" customFormat="1" ht="15.75" customHeight="1" x14ac:dyDescent="0.2">
      <c r="A10" s="53"/>
      <c r="B10" s="222" t="s">
        <v>5</v>
      </c>
      <c r="C10" s="66">
        <v>17785</v>
      </c>
      <c r="D10" s="66">
        <v>12778</v>
      </c>
      <c r="E10" s="66">
        <v>11293</v>
      </c>
      <c r="F10" s="66">
        <v>778583</v>
      </c>
      <c r="G10" s="134"/>
    </row>
    <row r="11" spans="1:8" s="34" customFormat="1" ht="12.75" customHeight="1" x14ac:dyDescent="0.2">
      <c r="A11" s="50"/>
      <c r="B11" s="224"/>
      <c r="C11" s="81"/>
      <c r="D11" s="81"/>
      <c r="E11" s="81"/>
      <c r="F11" s="81"/>
      <c r="G11" s="134"/>
    </row>
    <row r="12" spans="1:8" s="34" customFormat="1" ht="12.75" customHeight="1" x14ac:dyDescent="0.2">
      <c r="A12" s="33"/>
      <c r="B12" s="69"/>
      <c r="C12" s="187"/>
      <c r="D12" s="214"/>
      <c r="E12" s="214"/>
      <c r="F12" s="33"/>
      <c r="G12" s="134"/>
    </row>
    <row r="13" spans="1:8" s="34" customFormat="1" ht="29.25" customHeight="1" thickBot="1" x14ac:dyDescent="0.25">
      <c r="A13" s="212" t="s">
        <v>360</v>
      </c>
      <c r="B13" s="212" t="s">
        <v>476</v>
      </c>
      <c r="C13" s="183" t="s">
        <v>477</v>
      </c>
      <c r="D13" s="183" t="s">
        <v>92</v>
      </c>
      <c r="E13" s="183" t="s">
        <v>474</v>
      </c>
      <c r="F13" s="183" t="s">
        <v>5</v>
      </c>
      <c r="G13" s="134"/>
    </row>
    <row r="14" spans="1:8" s="34" customFormat="1" ht="15.75" customHeight="1" thickTop="1" x14ac:dyDescent="0.2">
      <c r="A14" s="33" t="s">
        <v>478</v>
      </c>
      <c r="B14" s="18" t="s">
        <v>2</v>
      </c>
      <c r="C14" s="153">
        <v>3827</v>
      </c>
      <c r="D14" s="153">
        <v>2046</v>
      </c>
      <c r="E14" s="153">
        <v>2306</v>
      </c>
      <c r="F14" s="153">
        <v>375006</v>
      </c>
      <c r="G14" s="134"/>
    </row>
    <row r="15" spans="1:8" ht="15.75" customHeight="1" x14ac:dyDescent="0.2">
      <c r="B15" s="18" t="s">
        <v>67</v>
      </c>
      <c r="C15" s="153">
        <v>7755</v>
      </c>
      <c r="D15" s="153">
        <v>3185</v>
      </c>
      <c r="E15" s="153">
        <v>6568</v>
      </c>
      <c r="F15" s="153">
        <v>337416</v>
      </c>
    </row>
    <row r="16" spans="1:8" ht="15.75" customHeight="1" x14ac:dyDescent="0.2">
      <c r="A16" s="190"/>
      <c r="B16" s="222" t="s">
        <v>5</v>
      </c>
      <c r="C16" s="172">
        <v>11582</v>
      </c>
      <c r="D16" s="172">
        <v>5231</v>
      </c>
      <c r="E16" s="172">
        <v>8873</v>
      </c>
      <c r="F16" s="172">
        <v>712422</v>
      </c>
    </row>
    <row r="17" spans="1:6" ht="15.75" customHeight="1" x14ac:dyDescent="0.2">
      <c r="A17" s="34" t="s">
        <v>479</v>
      </c>
      <c r="B17" s="18" t="s">
        <v>2</v>
      </c>
      <c r="C17" s="153">
        <v>14932</v>
      </c>
      <c r="D17" s="153">
        <v>13257</v>
      </c>
      <c r="E17" s="153">
        <v>8609</v>
      </c>
      <c r="F17" s="153">
        <v>388531</v>
      </c>
    </row>
    <row r="18" spans="1:6" ht="15.75" customHeight="1" x14ac:dyDescent="0.2">
      <c r="A18" s="34"/>
      <c r="B18" s="18" t="s">
        <v>67</v>
      </c>
      <c r="C18" s="153">
        <v>14998</v>
      </c>
      <c r="D18" s="153">
        <v>10223</v>
      </c>
      <c r="E18" s="153">
        <v>11907</v>
      </c>
      <c r="F18" s="153">
        <v>346729</v>
      </c>
    </row>
    <row r="19" spans="1:6" ht="15.75" customHeight="1" x14ac:dyDescent="0.2">
      <c r="A19" s="53"/>
      <c r="B19" s="222" t="s">
        <v>5</v>
      </c>
      <c r="C19" s="172">
        <v>29930</v>
      </c>
      <c r="D19" s="172">
        <v>23480</v>
      </c>
      <c r="E19" s="172">
        <v>20515</v>
      </c>
      <c r="F19" s="172">
        <v>735260</v>
      </c>
    </row>
    <row r="20" spans="1:6" x14ac:dyDescent="0.2">
      <c r="B20" s="69"/>
      <c r="C20" s="187"/>
      <c r="D20" s="214"/>
      <c r="E20" s="214"/>
    </row>
  </sheetData>
  <mergeCells count="4">
    <mergeCell ref="C3:C4"/>
    <mergeCell ref="D3:D4"/>
    <mergeCell ref="E3:E4"/>
    <mergeCell ref="F3:F4"/>
  </mergeCells>
  <hyperlinks>
    <hyperlink ref="H3" location="Index!A1" display="Index"/>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17"/>
  <sheetViews>
    <sheetView showGridLines="0" workbookViewId="0">
      <selection activeCell="G3" sqref="G3"/>
    </sheetView>
  </sheetViews>
  <sheetFormatPr defaultRowHeight="12.75" x14ac:dyDescent="0.2"/>
  <cols>
    <col min="1" max="1" width="47.85546875" style="33" customWidth="1"/>
    <col min="2" max="2" width="16.140625" style="219" customWidth="1"/>
    <col min="3" max="4" width="16.28515625" style="33" customWidth="1"/>
    <col min="5" max="5" width="14.85546875" style="33" customWidth="1"/>
    <col min="6" max="6" width="3.5703125" style="33" customWidth="1"/>
    <col min="7" max="7" width="8.5703125" style="33" customWidth="1"/>
    <col min="8" max="16384" width="9.140625" style="33"/>
  </cols>
  <sheetData>
    <row r="1" spans="1:9" x14ac:dyDescent="0.2">
      <c r="A1" s="35" t="s">
        <v>480</v>
      </c>
      <c r="B1" s="69"/>
      <c r="C1" s="34"/>
    </row>
    <row r="2" spans="1:9" x14ac:dyDescent="0.2">
      <c r="A2" s="34"/>
      <c r="B2" s="69"/>
      <c r="C2" s="34"/>
    </row>
    <row r="3" spans="1:9" ht="15.75" customHeight="1" x14ac:dyDescent="0.2">
      <c r="A3" s="252"/>
      <c r="B3" s="364" t="s">
        <v>46</v>
      </c>
      <c r="C3" s="364" t="s">
        <v>47</v>
      </c>
      <c r="D3" s="252"/>
      <c r="E3" s="252"/>
      <c r="G3" s="283" t="s">
        <v>665</v>
      </c>
    </row>
    <row r="4" spans="1:9" ht="24.75" customHeight="1" thickBot="1" x14ac:dyDescent="0.25">
      <c r="A4" s="212" t="s">
        <v>231</v>
      </c>
      <c r="B4" s="365"/>
      <c r="C4" s="365"/>
      <c r="D4" s="183" t="s">
        <v>481</v>
      </c>
      <c r="E4" s="183" t="s">
        <v>20</v>
      </c>
    </row>
    <row r="5" spans="1:9" s="34" customFormat="1" ht="15.75" customHeight="1" thickTop="1" x14ac:dyDescent="0.2">
      <c r="A5" s="145" t="s">
        <v>48</v>
      </c>
      <c r="B5" s="107">
        <v>7546</v>
      </c>
      <c r="C5" s="107">
        <v>5269</v>
      </c>
      <c r="D5" s="107">
        <v>8296</v>
      </c>
      <c r="E5" s="107">
        <v>4867</v>
      </c>
      <c r="F5" s="226"/>
      <c r="G5" s="42"/>
      <c r="H5" s="42"/>
      <c r="I5" s="42"/>
    </row>
    <row r="6" spans="1:9" s="34" customFormat="1" ht="15.75" customHeight="1" x14ac:dyDescent="0.2">
      <c r="A6" s="145" t="s">
        <v>49</v>
      </c>
      <c r="B6" s="106"/>
      <c r="C6" s="106"/>
      <c r="D6" s="106"/>
      <c r="E6" s="106"/>
      <c r="F6" s="226"/>
      <c r="G6" s="42"/>
      <c r="H6" s="42"/>
      <c r="I6" s="42"/>
    </row>
    <row r="7" spans="1:9" s="34" customFormat="1" ht="15.75" customHeight="1" x14ac:dyDescent="0.2">
      <c r="A7" s="42" t="s">
        <v>482</v>
      </c>
      <c r="B7" s="107"/>
      <c r="C7" s="107"/>
      <c r="D7" s="107"/>
      <c r="E7" s="107"/>
      <c r="F7" s="226"/>
      <c r="G7" s="42"/>
      <c r="H7" s="42"/>
      <c r="I7" s="42"/>
    </row>
    <row r="8" spans="1:9" s="34" customFormat="1" ht="15.75" customHeight="1" x14ac:dyDescent="0.2">
      <c r="A8" s="42" t="s">
        <v>483</v>
      </c>
      <c r="B8" s="107"/>
      <c r="C8" s="107"/>
      <c r="D8" s="107"/>
      <c r="E8" s="107"/>
      <c r="F8" s="226"/>
      <c r="G8" s="42"/>
      <c r="H8" s="42"/>
      <c r="I8" s="42"/>
    </row>
    <row r="9" spans="1:9" s="34" customFormat="1" ht="15.75" customHeight="1" x14ac:dyDescent="0.2">
      <c r="A9" s="42" t="s">
        <v>484</v>
      </c>
      <c r="B9" s="106"/>
      <c r="C9" s="106"/>
      <c r="D9" s="106"/>
      <c r="E9" s="106"/>
      <c r="F9" s="226"/>
      <c r="G9" s="42"/>
      <c r="H9" s="42"/>
      <c r="I9" s="42"/>
    </row>
    <row r="10" spans="1:9" s="34" customFormat="1" ht="15.75" customHeight="1" x14ac:dyDescent="0.2">
      <c r="A10" s="42" t="s">
        <v>50</v>
      </c>
      <c r="B10" s="106"/>
      <c r="C10" s="106"/>
      <c r="D10" s="107">
        <v>2117</v>
      </c>
      <c r="E10" s="107">
        <v>977</v>
      </c>
      <c r="F10" s="226"/>
      <c r="G10" s="42"/>
      <c r="H10" s="42"/>
      <c r="I10" s="42"/>
    </row>
    <row r="11" spans="1:9" ht="15.75" customHeight="1" x14ac:dyDescent="0.2">
      <c r="A11" s="145" t="s">
        <v>51</v>
      </c>
      <c r="B11" s="228"/>
      <c r="C11" s="228"/>
      <c r="D11" s="228"/>
      <c r="E11" s="228"/>
      <c r="F11" s="145"/>
      <c r="G11" s="145"/>
      <c r="H11" s="145"/>
      <c r="I11" s="145"/>
    </row>
    <row r="12" spans="1:9" ht="15.75" customHeight="1" x14ac:dyDescent="0.2">
      <c r="A12" s="190" t="s">
        <v>5</v>
      </c>
      <c r="B12" s="230"/>
      <c r="C12" s="230"/>
      <c r="D12" s="230">
        <v>10413</v>
      </c>
      <c r="E12" s="230">
        <v>5844</v>
      </c>
      <c r="F12" s="145"/>
      <c r="G12" s="145"/>
      <c r="H12" s="145"/>
      <c r="I12" s="145"/>
    </row>
    <row r="13" spans="1:9" x14ac:dyDescent="0.2">
      <c r="A13" s="145"/>
      <c r="B13" s="227"/>
      <c r="C13" s="145"/>
      <c r="D13" s="145"/>
      <c r="E13" s="145"/>
      <c r="F13" s="145"/>
      <c r="G13" s="145"/>
      <c r="H13" s="145"/>
      <c r="I13" s="145"/>
    </row>
    <row r="14" spans="1:9" x14ac:dyDescent="0.2">
      <c r="A14" s="145"/>
      <c r="B14" s="227"/>
      <c r="C14" s="145"/>
      <c r="D14" s="145"/>
      <c r="E14" s="145"/>
      <c r="F14" s="145"/>
      <c r="G14" s="145"/>
      <c r="H14" s="145"/>
      <c r="I14" s="145"/>
    </row>
    <row r="15" spans="1:9" x14ac:dyDescent="0.2">
      <c r="A15" s="145"/>
      <c r="B15" s="227"/>
      <c r="C15" s="145"/>
      <c r="D15" s="145"/>
      <c r="E15" s="145"/>
      <c r="F15" s="145"/>
      <c r="G15" s="145"/>
      <c r="H15" s="145"/>
      <c r="I15" s="145"/>
    </row>
    <row r="16" spans="1:9" x14ac:dyDescent="0.2">
      <c r="A16" s="145"/>
      <c r="B16" s="227"/>
      <c r="C16" s="145"/>
      <c r="D16" s="145"/>
      <c r="E16" s="145"/>
      <c r="F16" s="145"/>
      <c r="G16" s="145"/>
      <c r="H16" s="145"/>
      <c r="I16" s="145"/>
    </row>
    <row r="17" spans="1:9" x14ac:dyDescent="0.2">
      <c r="A17" s="145"/>
      <c r="B17" s="227"/>
      <c r="C17" s="145"/>
      <c r="D17" s="145"/>
      <c r="E17" s="145"/>
      <c r="F17" s="145"/>
      <c r="G17" s="145"/>
      <c r="H17" s="145"/>
      <c r="I17" s="145"/>
    </row>
  </sheetData>
  <mergeCells count="2">
    <mergeCell ref="B3:B4"/>
    <mergeCell ref="C3:C4"/>
  </mergeCells>
  <hyperlinks>
    <hyperlink ref="G3" location="Index!A1" display="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12"/>
  <sheetViews>
    <sheetView showGridLines="0" workbookViewId="0">
      <selection activeCell="I3" sqref="I3"/>
    </sheetView>
  </sheetViews>
  <sheetFormatPr defaultRowHeight="12.75" x14ac:dyDescent="0.2"/>
  <cols>
    <col min="1" max="1" width="37" style="33" customWidth="1"/>
    <col min="2" max="2" width="13.5703125" style="219" customWidth="1"/>
    <col min="3" max="7" width="13.5703125" style="33" customWidth="1"/>
    <col min="8" max="8" width="3.5703125" style="33" customWidth="1"/>
    <col min="9" max="9" width="8.5703125" style="33" customWidth="1"/>
    <col min="10" max="16384" width="9.140625" style="33"/>
  </cols>
  <sheetData>
    <row r="1" spans="1:9" x14ac:dyDescent="0.2">
      <c r="A1" s="35" t="s">
        <v>487</v>
      </c>
      <c r="B1" s="69"/>
      <c r="C1" s="34"/>
    </row>
    <row r="2" spans="1:9" x14ac:dyDescent="0.2">
      <c r="A2" s="34"/>
      <c r="B2" s="69"/>
      <c r="C2" s="34"/>
    </row>
    <row r="3" spans="1:9" s="34" customFormat="1" ht="15.75" customHeight="1" x14ac:dyDescent="0.2">
      <c r="A3" s="126" t="s">
        <v>231</v>
      </c>
      <c r="B3" s="332" t="s">
        <v>365</v>
      </c>
      <c r="C3" s="332"/>
      <c r="D3" s="332"/>
      <c r="E3" s="332"/>
      <c r="F3" s="366" t="s">
        <v>5</v>
      </c>
      <c r="G3" s="330" t="s">
        <v>100</v>
      </c>
      <c r="I3" s="283" t="s">
        <v>665</v>
      </c>
    </row>
    <row r="4" spans="1:9" s="34" customFormat="1" ht="19.5" customHeight="1" thickBot="1" x14ac:dyDescent="0.25">
      <c r="A4" s="44" t="s">
        <v>56</v>
      </c>
      <c r="B4" s="125">
        <v>0</v>
      </c>
      <c r="C4" s="125">
        <v>0.2</v>
      </c>
      <c r="D4" s="125">
        <v>0.5</v>
      </c>
      <c r="E4" s="125">
        <v>1</v>
      </c>
      <c r="F4" s="367"/>
      <c r="G4" s="331"/>
    </row>
    <row r="5" spans="1:9" s="34" customFormat="1" ht="15.75" customHeight="1" thickTop="1" x14ac:dyDescent="0.2">
      <c r="A5" s="33" t="s">
        <v>486</v>
      </c>
      <c r="B5" s="231">
        <v>170</v>
      </c>
      <c r="C5" s="153"/>
      <c r="D5" s="153"/>
      <c r="E5" s="153"/>
      <c r="F5" s="153">
        <v>170</v>
      </c>
      <c r="G5" s="153"/>
    </row>
    <row r="6" spans="1:9" s="34" customFormat="1" ht="15.75" customHeight="1" x14ac:dyDescent="0.2">
      <c r="A6" s="33" t="s">
        <v>65</v>
      </c>
      <c r="B6" s="231"/>
      <c r="C6" s="153">
        <v>10</v>
      </c>
      <c r="D6" s="153"/>
      <c r="E6" s="153"/>
      <c r="F6" s="153">
        <v>10</v>
      </c>
      <c r="G6" s="153">
        <v>10</v>
      </c>
    </row>
    <row r="7" spans="1:9" s="34" customFormat="1" ht="15.75" customHeight="1" x14ac:dyDescent="0.2">
      <c r="A7" s="33" t="s">
        <v>25</v>
      </c>
      <c r="B7" s="231"/>
      <c r="C7" s="153"/>
      <c r="D7" s="153">
        <v>8782</v>
      </c>
      <c r="E7" s="153"/>
      <c r="F7" s="153">
        <v>8782</v>
      </c>
      <c r="G7" s="153"/>
    </row>
    <row r="8" spans="1:9" s="34" customFormat="1" ht="15.75" customHeight="1" x14ac:dyDescent="0.2">
      <c r="A8" s="33" t="s">
        <v>2</v>
      </c>
      <c r="B8" s="231"/>
      <c r="C8" s="153"/>
      <c r="D8" s="153"/>
      <c r="E8" s="153">
        <v>1451</v>
      </c>
      <c r="F8" s="153">
        <v>1451</v>
      </c>
      <c r="G8" s="153">
        <v>476</v>
      </c>
    </row>
    <row r="9" spans="1:9" s="34" customFormat="1" ht="15.75" customHeight="1" x14ac:dyDescent="0.2">
      <c r="A9" s="190" t="s">
        <v>5</v>
      </c>
      <c r="B9" s="232">
        <v>170</v>
      </c>
      <c r="C9" s="172">
        <v>10</v>
      </c>
      <c r="D9" s="172">
        <v>8782</v>
      </c>
      <c r="E9" s="172">
        <v>1451</v>
      </c>
      <c r="F9" s="172">
        <v>10413</v>
      </c>
      <c r="G9" s="172">
        <v>486</v>
      </c>
    </row>
    <row r="10" spans="1:9" x14ac:dyDescent="0.2">
      <c r="A10" s="34"/>
      <c r="B10" s="56"/>
      <c r="C10" s="56"/>
      <c r="D10" s="56"/>
      <c r="E10" s="56"/>
      <c r="F10" s="56"/>
      <c r="G10" s="56"/>
    </row>
    <row r="11" spans="1:9" x14ac:dyDescent="0.2">
      <c r="A11" s="34"/>
      <c r="B11" s="56"/>
      <c r="C11" s="56"/>
      <c r="D11" s="56"/>
      <c r="E11" s="56"/>
      <c r="F11" s="56"/>
      <c r="G11" s="56"/>
    </row>
    <row r="12" spans="1:9" x14ac:dyDescent="0.2">
      <c r="A12" s="34"/>
      <c r="B12" s="56"/>
      <c r="C12" s="56"/>
      <c r="D12" s="56"/>
      <c r="E12" s="56"/>
      <c r="F12" s="56"/>
      <c r="G12" s="56"/>
    </row>
  </sheetData>
  <mergeCells count="3">
    <mergeCell ref="B3:E3"/>
    <mergeCell ref="F3:F4"/>
    <mergeCell ref="G3:G4"/>
  </mergeCells>
  <hyperlinks>
    <hyperlink ref="I3" location="Index!A1" display="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E14"/>
  <sheetViews>
    <sheetView showGridLines="0" workbookViewId="0">
      <selection activeCell="E3" sqref="E3"/>
    </sheetView>
  </sheetViews>
  <sheetFormatPr defaultRowHeight="12.75" x14ac:dyDescent="0.2"/>
  <cols>
    <col min="1" max="1" width="58.85546875" style="33" customWidth="1"/>
    <col min="2" max="2" width="16.42578125" style="219" customWidth="1"/>
    <col min="3" max="3" width="13.5703125" style="33" customWidth="1"/>
    <col min="4" max="4" width="3.5703125" style="33" customWidth="1"/>
    <col min="5" max="5" width="8.5703125" style="33" customWidth="1"/>
    <col min="6" max="16384" width="9.140625" style="33"/>
  </cols>
  <sheetData>
    <row r="1" spans="1:5" x14ac:dyDescent="0.2">
      <c r="A1" s="35" t="s">
        <v>488</v>
      </c>
      <c r="B1" s="69"/>
      <c r="C1" s="34"/>
    </row>
    <row r="2" spans="1:5" x14ac:dyDescent="0.2">
      <c r="A2" s="34"/>
      <c r="B2" s="69"/>
      <c r="C2" s="34"/>
    </row>
    <row r="3" spans="1:5" ht="15.75" customHeight="1" x14ac:dyDescent="0.2">
      <c r="A3" s="252"/>
      <c r="B3" s="368" t="s">
        <v>52</v>
      </c>
      <c r="C3" s="344" t="s">
        <v>20</v>
      </c>
      <c r="E3" s="283" t="s">
        <v>665</v>
      </c>
    </row>
    <row r="4" spans="1:5" s="34" customFormat="1" ht="12" customHeight="1" thickBot="1" x14ac:dyDescent="0.25">
      <c r="A4" s="44" t="s">
        <v>231</v>
      </c>
      <c r="B4" s="369"/>
      <c r="C4" s="345"/>
    </row>
    <row r="5" spans="1:5" s="34" customFormat="1" ht="15.75" customHeight="1" thickTop="1" x14ac:dyDescent="0.2">
      <c r="A5" s="33" t="s">
        <v>53</v>
      </c>
      <c r="B5" s="108"/>
      <c r="C5" s="56"/>
    </row>
    <row r="6" spans="1:5" s="34" customFormat="1" ht="15.75" customHeight="1" x14ac:dyDescent="0.2">
      <c r="A6" s="33" t="s">
        <v>485</v>
      </c>
      <c r="B6" s="233">
        <v>7437</v>
      </c>
      <c r="C6" s="153">
        <v>2506</v>
      </c>
    </row>
    <row r="7" spans="1:5" s="34" customFormat="1" ht="15.75" customHeight="1" x14ac:dyDescent="0.2">
      <c r="A7" s="33" t="s">
        <v>54</v>
      </c>
      <c r="B7" s="233"/>
      <c r="C7" s="153"/>
    </row>
    <row r="8" spans="1:5" s="34" customFormat="1" ht="15.75" customHeight="1" x14ac:dyDescent="0.2">
      <c r="A8" s="190" t="s">
        <v>55</v>
      </c>
      <c r="B8" s="230">
        <v>7437</v>
      </c>
      <c r="C8" s="172">
        <v>2506</v>
      </c>
    </row>
    <row r="9" spans="1:5" s="34" customFormat="1" ht="15.75" customHeight="1" x14ac:dyDescent="0.2">
      <c r="B9" s="56"/>
      <c r="C9" s="56"/>
    </row>
    <row r="10" spans="1:5" ht="15.75" customHeight="1" x14ac:dyDescent="0.2">
      <c r="A10" s="34"/>
      <c r="B10" s="56"/>
      <c r="C10" s="56"/>
    </row>
    <row r="11" spans="1:5" ht="15.75" customHeight="1" x14ac:dyDescent="0.2">
      <c r="A11" s="34"/>
      <c r="B11" s="56"/>
      <c r="C11" s="56"/>
    </row>
    <row r="12" spans="1:5" ht="15.75" customHeight="1" x14ac:dyDescent="0.2">
      <c r="A12" s="34"/>
      <c r="B12" s="56"/>
      <c r="C12" s="56"/>
    </row>
    <row r="13" spans="1:5" ht="15.75" customHeight="1" x14ac:dyDescent="0.2">
      <c r="A13" s="34"/>
      <c r="B13" s="56"/>
      <c r="C13" s="56"/>
    </row>
    <row r="14" spans="1:5" ht="15.75" customHeight="1" x14ac:dyDescent="0.2">
      <c r="A14" s="34"/>
      <c r="B14" s="56"/>
      <c r="C14" s="56"/>
    </row>
  </sheetData>
  <mergeCells count="2">
    <mergeCell ref="C3:C4"/>
    <mergeCell ref="B3:B4"/>
  </mergeCells>
  <hyperlinks>
    <hyperlink ref="E3" location="Index!A1" display="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10"/>
  <sheetViews>
    <sheetView showGridLines="0" workbookViewId="0">
      <selection activeCell="H3" sqref="H3"/>
    </sheetView>
  </sheetViews>
  <sheetFormatPr defaultRowHeight="12.75" x14ac:dyDescent="0.2"/>
  <cols>
    <col min="1" max="1" width="29.85546875" style="33" customWidth="1"/>
    <col min="2" max="2" width="16.42578125" style="219" customWidth="1"/>
    <col min="3" max="3" width="13.5703125" style="33" customWidth="1"/>
    <col min="4" max="6" width="14.28515625" style="33" customWidth="1"/>
    <col min="7" max="7" width="3.5703125" style="33" customWidth="1"/>
    <col min="8" max="8" width="8.5703125" style="33" customWidth="1"/>
    <col min="9" max="16384" width="9.140625" style="33"/>
  </cols>
  <sheetData>
    <row r="1" spans="1:9" x14ac:dyDescent="0.2">
      <c r="A1" s="35" t="s">
        <v>489</v>
      </c>
      <c r="B1" s="69"/>
      <c r="C1" s="34"/>
    </row>
    <row r="2" spans="1:9" x14ac:dyDescent="0.2">
      <c r="A2" s="34"/>
      <c r="B2" s="69"/>
      <c r="C2" s="34"/>
    </row>
    <row r="3" spans="1:9" ht="15.75" customHeight="1" x14ac:dyDescent="0.2">
      <c r="A3" s="252"/>
      <c r="B3" s="364" t="s">
        <v>101</v>
      </c>
      <c r="C3" s="252"/>
      <c r="D3" s="252"/>
      <c r="E3" s="252"/>
      <c r="F3" s="364" t="s">
        <v>105</v>
      </c>
      <c r="H3" s="283" t="s">
        <v>665</v>
      </c>
    </row>
    <row r="4" spans="1:9" ht="27.75" customHeight="1" thickBot="1" x14ac:dyDescent="0.25">
      <c r="A4" s="212" t="s">
        <v>231</v>
      </c>
      <c r="B4" s="365"/>
      <c r="C4" s="183" t="s">
        <v>102</v>
      </c>
      <c r="D4" s="183" t="s">
        <v>103</v>
      </c>
      <c r="E4" s="183" t="s">
        <v>104</v>
      </c>
      <c r="F4" s="365"/>
    </row>
    <row r="5" spans="1:9" s="34" customFormat="1" ht="15.75" customHeight="1" thickTop="1" x14ac:dyDescent="0.2">
      <c r="A5" s="145" t="s">
        <v>99</v>
      </c>
      <c r="B5" s="234">
        <v>7546</v>
      </c>
      <c r="C5" s="80"/>
      <c r="D5" s="80">
        <v>7546</v>
      </c>
      <c r="E5" s="80">
        <v>-4519</v>
      </c>
      <c r="F5" s="80">
        <v>3027</v>
      </c>
      <c r="G5" s="226"/>
      <c r="H5" s="42"/>
      <c r="I5" s="42"/>
    </row>
    <row r="6" spans="1:9" s="34" customFormat="1" ht="15.75" customHeight="1" x14ac:dyDescent="0.2">
      <c r="A6" s="42" t="s">
        <v>106</v>
      </c>
      <c r="B6" s="234">
        <v>7599</v>
      </c>
      <c r="C6" s="80"/>
      <c r="D6" s="80">
        <v>7599</v>
      </c>
      <c r="E6" s="80">
        <v>-5483</v>
      </c>
      <c r="F6" s="80">
        <v>2117</v>
      </c>
      <c r="G6" s="226"/>
      <c r="H6" s="42"/>
      <c r="I6" s="42"/>
    </row>
    <row r="7" spans="1:9" s="34" customFormat="1" ht="15.75" customHeight="1" x14ac:dyDescent="0.2">
      <c r="A7" s="42" t="s">
        <v>490</v>
      </c>
      <c r="B7" s="234"/>
      <c r="C7" s="80"/>
      <c r="D7" s="80"/>
      <c r="E7" s="80"/>
      <c r="F7" s="80"/>
      <c r="G7" s="226"/>
      <c r="H7" s="42"/>
      <c r="I7" s="42"/>
    </row>
    <row r="8" spans="1:9" s="34" customFormat="1" ht="15.75" customHeight="1" x14ac:dyDescent="0.2">
      <c r="A8" s="53" t="s">
        <v>5</v>
      </c>
      <c r="B8" s="235">
        <v>15146</v>
      </c>
      <c r="C8" s="66"/>
      <c r="D8" s="66">
        <v>15146</v>
      </c>
      <c r="E8" s="66">
        <v>-10001</v>
      </c>
      <c r="F8" s="66">
        <v>5144</v>
      </c>
      <c r="G8" s="226"/>
      <c r="H8" s="42"/>
      <c r="I8" s="42"/>
    </row>
    <row r="9" spans="1:9" s="34" customFormat="1" ht="12.75" customHeight="1" x14ac:dyDescent="0.2">
      <c r="A9" s="50"/>
      <c r="B9" s="224"/>
      <c r="C9" s="81"/>
      <c r="D9" s="81"/>
      <c r="E9" s="81"/>
      <c r="F9" s="81"/>
      <c r="G9" s="226"/>
      <c r="H9" s="42"/>
      <c r="I9" s="42"/>
    </row>
    <row r="10" spans="1:9" x14ac:dyDescent="0.2">
      <c r="A10" s="145"/>
      <c r="B10" s="227"/>
      <c r="C10" s="145"/>
      <c r="D10" s="145"/>
      <c r="E10" s="145"/>
      <c r="F10" s="145"/>
      <c r="G10" s="145"/>
      <c r="H10" s="145"/>
      <c r="I10" s="145"/>
    </row>
  </sheetData>
  <mergeCells count="2">
    <mergeCell ref="F3:F4"/>
    <mergeCell ref="B3:B4"/>
  </mergeCells>
  <hyperlinks>
    <hyperlink ref="H3" location="Index!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24"/>
  <sheetViews>
    <sheetView showGridLines="0" workbookViewId="0">
      <selection activeCell="K18" sqref="K18"/>
    </sheetView>
  </sheetViews>
  <sheetFormatPr defaultColWidth="10.28515625" defaultRowHeight="12.75" x14ac:dyDescent="0.2"/>
  <cols>
    <col min="1" max="1" width="43" style="34" bestFit="1" customWidth="1"/>
    <col min="2" max="2" width="31.42578125" style="34" bestFit="1" customWidth="1"/>
    <col min="3" max="3" width="9.28515625" style="69" customWidth="1"/>
    <col min="4" max="4" width="0.5703125" style="69" customWidth="1"/>
    <col min="5" max="6" width="9.7109375" style="34" customWidth="1"/>
    <col min="7" max="7" width="1.28515625" style="34" customWidth="1"/>
    <col min="8" max="9" width="9.7109375" style="34" customWidth="1"/>
    <col min="10" max="10" width="3.5703125" style="34" customWidth="1"/>
    <col min="11" max="11" width="8.5703125" style="34" customWidth="1"/>
    <col min="12" max="12" width="7.140625" style="34" customWidth="1"/>
    <col min="13" max="13" width="7.85546875" style="34" customWidth="1"/>
    <col min="14" max="14" width="10.5703125" style="34" customWidth="1"/>
    <col min="15" max="15" width="11.7109375" style="34" customWidth="1"/>
    <col min="16" max="16" width="12.140625" style="34" customWidth="1"/>
    <col min="17" max="16384" width="10.28515625" style="34"/>
  </cols>
  <sheetData>
    <row r="1" spans="1:11" x14ac:dyDescent="0.2">
      <c r="A1" s="35" t="s">
        <v>167</v>
      </c>
    </row>
    <row r="2" spans="1:11" x14ac:dyDescent="0.2">
      <c r="A2" s="35"/>
    </row>
    <row r="3" spans="1:11" ht="15.75" customHeight="1" x14ac:dyDescent="0.2">
      <c r="A3" s="36" t="s">
        <v>230</v>
      </c>
      <c r="B3" s="36"/>
      <c r="C3" s="36"/>
      <c r="D3" s="36"/>
      <c r="E3" s="325" t="s">
        <v>170</v>
      </c>
      <c r="F3" s="325"/>
      <c r="G3" s="38"/>
      <c r="H3" s="325" t="s">
        <v>171</v>
      </c>
      <c r="I3" s="325"/>
      <c r="K3" s="283" t="s">
        <v>665</v>
      </c>
    </row>
    <row r="4" spans="1:11" ht="3" customHeight="1" x14ac:dyDescent="0.2">
      <c r="A4" s="36"/>
      <c r="B4" s="36"/>
      <c r="C4" s="36"/>
      <c r="D4" s="36"/>
      <c r="E4" s="73"/>
      <c r="F4" s="73"/>
      <c r="G4" s="36"/>
      <c r="H4" s="73"/>
      <c r="I4" s="73"/>
    </row>
    <row r="5" spans="1:11" ht="15.75" customHeight="1" x14ac:dyDescent="0.2">
      <c r="A5" s="36"/>
      <c r="B5" s="36"/>
      <c r="C5" s="36"/>
      <c r="D5" s="36"/>
      <c r="E5" s="325" t="s">
        <v>200</v>
      </c>
      <c r="F5" s="325"/>
      <c r="G5" s="38"/>
      <c r="H5" s="325" t="s">
        <v>200</v>
      </c>
      <c r="I5" s="325"/>
    </row>
    <row r="6" spans="1:11" ht="3" customHeight="1" x14ac:dyDescent="0.2">
      <c r="A6" s="36"/>
      <c r="B6" s="36"/>
      <c r="C6" s="36"/>
      <c r="D6" s="36"/>
      <c r="E6" s="73"/>
      <c r="F6" s="73"/>
      <c r="G6" s="47"/>
      <c r="H6" s="73"/>
      <c r="I6" s="73"/>
    </row>
    <row r="7" spans="1:11" ht="27" customHeight="1" thickBot="1" x14ac:dyDescent="0.25">
      <c r="A7" s="44" t="s">
        <v>168</v>
      </c>
      <c r="B7" s="44" t="s">
        <v>169</v>
      </c>
      <c r="C7" s="71" t="s">
        <v>198</v>
      </c>
      <c r="D7" s="71"/>
      <c r="E7" s="72" t="s">
        <v>201</v>
      </c>
      <c r="F7" s="71" t="s">
        <v>202</v>
      </c>
      <c r="G7" s="44"/>
      <c r="H7" s="72" t="s">
        <v>201</v>
      </c>
      <c r="I7" s="71" t="s">
        <v>202</v>
      </c>
    </row>
    <row r="8" spans="1:11" ht="15.75" customHeight="1" thickTop="1" x14ac:dyDescent="0.2">
      <c r="A8" s="34" t="s">
        <v>172</v>
      </c>
      <c r="B8" s="34" t="s">
        <v>173</v>
      </c>
      <c r="C8" s="69">
        <v>100</v>
      </c>
      <c r="E8" s="75" t="s">
        <v>203</v>
      </c>
      <c r="F8" s="76"/>
      <c r="H8" s="75" t="s">
        <v>203</v>
      </c>
    </row>
    <row r="9" spans="1:11" ht="15.75" customHeight="1" x14ac:dyDescent="0.2">
      <c r="A9" s="34" t="s">
        <v>174</v>
      </c>
      <c r="B9" s="34" t="s">
        <v>175</v>
      </c>
      <c r="C9" s="69">
        <v>100</v>
      </c>
      <c r="E9" s="75" t="s">
        <v>203</v>
      </c>
      <c r="F9" s="76"/>
      <c r="H9" s="75" t="s">
        <v>203</v>
      </c>
    </row>
    <row r="10" spans="1:11" ht="15.75" customHeight="1" x14ac:dyDescent="0.2">
      <c r="A10" s="34" t="s">
        <v>176</v>
      </c>
      <c r="B10" s="34" t="s">
        <v>177</v>
      </c>
      <c r="C10" s="69">
        <v>100</v>
      </c>
      <c r="E10" s="75" t="s">
        <v>203</v>
      </c>
      <c r="F10" s="76"/>
      <c r="H10" s="75" t="s">
        <v>203</v>
      </c>
    </row>
    <row r="11" spans="1:11" ht="15.75" customHeight="1" x14ac:dyDescent="0.2">
      <c r="A11" s="34" t="s">
        <v>178</v>
      </c>
      <c r="B11" s="34" t="s">
        <v>179</v>
      </c>
      <c r="C11" s="69">
        <v>100</v>
      </c>
      <c r="E11" s="75" t="s">
        <v>203</v>
      </c>
      <c r="F11" s="76"/>
      <c r="H11" s="79" t="s">
        <v>19</v>
      </c>
    </row>
    <row r="12" spans="1:11" ht="15.75" customHeight="1" x14ac:dyDescent="0.2">
      <c r="A12" s="34" t="s">
        <v>180</v>
      </c>
      <c r="B12" s="34" t="s">
        <v>181</v>
      </c>
      <c r="C12" s="69">
        <v>100</v>
      </c>
      <c r="E12" s="75" t="s">
        <v>203</v>
      </c>
      <c r="F12" s="76"/>
      <c r="H12" s="75" t="s">
        <v>203</v>
      </c>
      <c r="I12" s="76"/>
    </row>
    <row r="13" spans="1:11" ht="15.75" customHeight="1" x14ac:dyDescent="0.2">
      <c r="A13" s="34" t="s">
        <v>182</v>
      </c>
      <c r="B13" s="34" t="s">
        <v>183</v>
      </c>
      <c r="C13" s="69">
        <v>100</v>
      </c>
      <c r="E13" s="75" t="s">
        <v>203</v>
      </c>
      <c r="F13" s="76"/>
      <c r="H13" s="75" t="s">
        <v>203</v>
      </c>
      <c r="I13" s="76"/>
    </row>
    <row r="14" spans="1:11" ht="15.75" customHeight="1" x14ac:dyDescent="0.2">
      <c r="A14" s="34" t="s">
        <v>184</v>
      </c>
      <c r="B14" s="34" t="s">
        <v>185</v>
      </c>
      <c r="C14" s="69">
        <v>23</v>
      </c>
      <c r="E14" s="76"/>
      <c r="F14" s="75" t="s">
        <v>203</v>
      </c>
      <c r="H14" s="76"/>
      <c r="I14" s="75" t="s">
        <v>203</v>
      </c>
    </row>
    <row r="15" spans="1:11" ht="15.75" customHeight="1" x14ac:dyDescent="0.2">
      <c r="A15" s="34" t="s">
        <v>186</v>
      </c>
      <c r="B15" s="34" t="s">
        <v>187</v>
      </c>
      <c r="C15" s="69">
        <v>25</v>
      </c>
      <c r="E15" s="76"/>
      <c r="F15" s="75" t="s">
        <v>203</v>
      </c>
      <c r="H15" s="76"/>
      <c r="I15" s="75" t="s">
        <v>203</v>
      </c>
    </row>
    <row r="16" spans="1:11" ht="15.75" customHeight="1" x14ac:dyDescent="0.2">
      <c r="A16" s="34" t="s">
        <v>188</v>
      </c>
      <c r="B16" s="34" t="s">
        <v>189</v>
      </c>
      <c r="C16" s="69">
        <v>67</v>
      </c>
      <c r="E16" s="75" t="s">
        <v>203</v>
      </c>
      <c r="F16" s="76"/>
      <c r="H16" s="75" t="s">
        <v>203</v>
      </c>
      <c r="I16" s="76"/>
    </row>
    <row r="17" spans="1:9" ht="15.75" customHeight="1" x14ac:dyDescent="0.2">
      <c r="A17" s="34" t="s">
        <v>190</v>
      </c>
      <c r="B17" s="34" t="s">
        <v>0</v>
      </c>
      <c r="C17" s="69">
        <v>100</v>
      </c>
      <c r="E17" s="75" t="s">
        <v>203</v>
      </c>
      <c r="F17" s="76"/>
      <c r="H17" s="75" t="s">
        <v>203</v>
      </c>
      <c r="I17" s="76"/>
    </row>
    <row r="18" spans="1:9" ht="15.75" customHeight="1" x14ac:dyDescent="0.2">
      <c r="A18" s="34" t="s">
        <v>191</v>
      </c>
      <c r="B18" s="34" t="s">
        <v>0</v>
      </c>
      <c r="C18" s="69">
        <v>100</v>
      </c>
      <c r="E18" s="75" t="s">
        <v>203</v>
      </c>
      <c r="F18" s="76"/>
      <c r="H18" s="75" t="s">
        <v>203</v>
      </c>
      <c r="I18" s="76"/>
    </row>
    <row r="19" spans="1:9" ht="15.75" customHeight="1" x14ac:dyDescent="0.2">
      <c r="A19" s="34" t="s">
        <v>192</v>
      </c>
      <c r="B19" s="34" t="s">
        <v>0</v>
      </c>
      <c r="C19" s="69">
        <v>35</v>
      </c>
      <c r="E19" s="76"/>
      <c r="F19" s="75" t="s">
        <v>203</v>
      </c>
      <c r="H19" s="76"/>
      <c r="I19" s="75" t="s">
        <v>203</v>
      </c>
    </row>
    <row r="20" spans="1:9" ht="15.75" customHeight="1" x14ac:dyDescent="0.2">
      <c r="A20" s="34" t="s">
        <v>193</v>
      </c>
      <c r="B20" s="34" t="s">
        <v>0</v>
      </c>
      <c r="C20" s="69">
        <v>62</v>
      </c>
      <c r="E20" s="75" t="s">
        <v>203</v>
      </c>
      <c r="F20" s="76"/>
      <c r="H20" s="75" t="s">
        <v>203</v>
      </c>
      <c r="I20" s="76"/>
    </row>
    <row r="21" spans="1:9" ht="15.75" customHeight="1" x14ac:dyDescent="0.2">
      <c r="A21" s="34" t="s">
        <v>194</v>
      </c>
      <c r="B21" s="34" t="s">
        <v>0</v>
      </c>
      <c r="C21" s="69">
        <v>62</v>
      </c>
      <c r="E21" s="75" t="s">
        <v>203</v>
      </c>
      <c r="F21" s="76"/>
      <c r="H21" s="75" t="s">
        <v>203</v>
      </c>
      <c r="I21" s="76"/>
    </row>
    <row r="22" spans="1:9" ht="15.75" customHeight="1" x14ac:dyDescent="0.2">
      <c r="A22" s="34" t="s">
        <v>195</v>
      </c>
      <c r="B22" s="34" t="s">
        <v>0</v>
      </c>
      <c r="C22" s="69">
        <v>100</v>
      </c>
      <c r="E22" s="75" t="s">
        <v>203</v>
      </c>
      <c r="F22" s="76"/>
      <c r="H22" s="75" t="s">
        <v>203</v>
      </c>
      <c r="I22" s="76"/>
    </row>
    <row r="23" spans="1:9" ht="15.75" customHeight="1" x14ac:dyDescent="0.2">
      <c r="A23" s="34" t="s">
        <v>196</v>
      </c>
      <c r="B23" s="34" t="s">
        <v>0</v>
      </c>
      <c r="C23" s="69">
        <v>100</v>
      </c>
      <c r="E23" s="75" t="s">
        <v>203</v>
      </c>
      <c r="F23" s="76"/>
      <c r="H23" s="75" t="s">
        <v>203</v>
      </c>
      <c r="I23" s="76"/>
    </row>
    <row r="24" spans="1:9" ht="15.75" customHeight="1" x14ac:dyDescent="0.2">
      <c r="A24" s="52" t="s">
        <v>197</v>
      </c>
      <c r="B24" s="52" t="s">
        <v>0</v>
      </c>
      <c r="C24" s="74">
        <v>39</v>
      </c>
      <c r="D24" s="74"/>
      <c r="E24" s="77"/>
      <c r="F24" s="78" t="s">
        <v>203</v>
      </c>
      <c r="G24" s="52"/>
      <c r="H24" s="77"/>
      <c r="I24" s="78" t="s">
        <v>203</v>
      </c>
    </row>
  </sheetData>
  <mergeCells count="4">
    <mergeCell ref="E3:F3"/>
    <mergeCell ref="E5:F5"/>
    <mergeCell ref="H5:I5"/>
    <mergeCell ref="H3:I3"/>
  </mergeCells>
  <hyperlinks>
    <hyperlink ref="K3" location="Index!A1" display="Index"/>
  </hyperlinks>
  <pageMargins left="0.7" right="0.7" top="0.75" bottom="0.75" header="0.3" footer="0.3"/>
  <pageSetup paperSize="327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16"/>
  <sheetViews>
    <sheetView showGridLines="0" workbookViewId="0"/>
  </sheetViews>
  <sheetFormatPr defaultRowHeight="12.75" x14ac:dyDescent="0.2"/>
  <cols>
    <col min="1" max="1" width="29.85546875" style="33" customWidth="1"/>
    <col min="2" max="2" width="13.5703125" style="219" customWidth="1"/>
    <col min="3" max="3" width="13.5703125" style="33" customWidth="1"/>
    <col min="4" max="4" width="1.42578125" style="33" customWidth="1"/>
    <col min="5" max="6" width="13.5703125" style="33" customWidth="1"/>
    <col min="7" max="7" width="1.42578125" style="33" customWidth="1"/>
    <col min="8" max="9" width="16" style="33" customWidth="1"/>
    <col min="10" max="10" width="3.5703125" style="33" customWidth="1"/>
    <col min="11" max="11" width="8.5703125" style="33" customWidth="1"/>
    <col min="12" max="16384" width="9.140625" style="33"/>
  </cols>
  <sheetData>
    <row r="1" spans="1:11" x14ac:dyDescent="0.2">
      <c r="A1" s="35" t="s">
        <v>491</v>
      </c>
      <c r="B1" s="69"/>
      <c r="C1" s="34"/>
    </row>
    <row r="2" spans="1:11" x14ac:dyDescent="0.2">
      <c r="A2" s="34"/>
      <c r="B2" s="69"/>
      <c r="C2" s="34"/>
    </row>
    <row r="3" spans="1:11" ht="15.75" customHeight="1" x14ac:dyDescent="0.2">
      <c r="A3" s="236"/>
      <c r="B3" s="332" t="s">
        <v>107</v>
      </c>
      <c r="C3" s="332"/>
      <c r="D3" s="332"/>
      <c r="E3" s="332"/>
      <c r="F3" s="332"/>
      <c r="G3" s="236"/>
      <c r="H3" s="332" t="s">
        <v>500</v>
      </c>
      <c r="I3" s="332"/>
      <c r="K3" s="283" t="s">
        <v>665</v>
      </c>
    </row>
    <row r="4" spans="1:11" ht="36" customHeight="1" x14ac:dyDescent="0.2">
      <c r="A4" s="236" t="s">
        <v>231</v>
      </c>
      <c r="B4" s="332" t="s">
        <v>497</v>
      </c>
      <c r="C4" s="332"/>
      <c r="D4" s="37"/>
      <c r="E4" s="332" t="s">
        <v>499</v>
      </c>
      <c r="F4" s="332"/>
      <c r="G4" s="41"/>
      <c r="H4" s="40" t="s">
        <v>497</v>
      </c>
      <c r="I4" s="40" t="s">
        <v>499</v>
      </c>
    </row>
    <row r="5" spans="1:11" ht="15" customHeight="1" thickBot="1" x14ac:dyDescent="0.25">
      <c r="A5" s="44" t="s">
        <v>498</v>
      </c>
      <c r="B5" s="94" t="s">
        <v>108</v>
      </c>
      <c r="C5" s="94" t="s">
        <v>109</v>
      </c>
      <c r="D5" s="94"/>
      <c r="E5" s="94" t="s">
        <v>108</v>
      </c>
      <c r="F5" s="94" t="s">
        <v>109</v>
      </c>
      <c r="G5" s="94"/>
      <c r="H5" s="94"/>
      <c r="I5" s="94"/>
    </row>
    <row r="6" spans="1:11" s="34" customFormat="1" ht="15.75" customHeight="1" thickTop="1" x14ac:dyDescent="0.2">
      <c r="A6" s="33" t="s">
        <v>492</v>
      </c>
      <c r="B6" s="56"/>
      <c r="C6" s="153">
        <v>870</v>
      </c>
      <c r="D6" s="56"/>
      <c r="E6" s="56"/>
      <c r="F6" s="153"/>
      <c r="G6" s="56"/>
      <c r="H6" s="153"/>
      <c r="I6" s="153">
        <v>1833</v>
      </c>
    </row>
    <row r="7" spans="1:11" s="34" customFormat="1" ht="15.75" customHeight="1" x14ac:dyDescent="0.2">
      <c r="A7" s="33" t="s">
        <v>493</v>
      </c>
      <c r="B7" s="56"/>
      <c r="C7" s="153">
        <v>3481</v>
      </c>
      <c r="D7" s="56"/>
      <c r="E7" s="56"/>
      <c r="F7" s="153">
        <v>1582</v>
      </c>
      <c r="G7" s="56"/>
      <c r="H7" s="153"/>
      <c r="I7" s="153"/>
    </row>
    <row r="8" spans="1:11" s="34" customFormat="1" ht="15.75" customHeight="1" x14ac:dyDescent="0.2">
      <c r="A8" s="33" t="s">
        <v>494</v>
      </c>
      <c r="B8" s="56"/>
      <c r="C8" s="153">
        <v>224</v>
      </c>
      <c r="D8" s="56"/>
      <c r="E8" s="56"/>
      <c r="F8" s="153"/>
      <c r="G8" s="56"/>
      <c r="H8" s="153">
        <v>1747</v>
      </c>
      <c r="I8" s="153">
        <v>88</v>
      </c>
    </row>
    <row r="9" spans="1:11" s="34" customFormat="1" ht="15.75" customHeight="1" x14ac:dyDescent="0.2">
      <c r="A9" s="33" t="s">
        <v>495</v>
      </c>
      <c r="B9" s="56"/>
      <c r="C9" s="153"/>
      <c r="D9" s="56"/>
      <c r="E9" s="56"/>
      <c r="F9" s="153"/>
      <c r="G9" s="56"/>
      <c r="H9" s="153">
        <v>3801</v>
      </c>
      <c r="I9" s="153"/>
    </row>
    <row r="10" spans="1:11" s="34" customFormat="1" ht="15.75" customHeight="1" x14ac:dyDescent="0.2">
      <c r="A10" s="33" t="s">
        <v>25</v>
      </c>
      <c r="B10" s="56"/>
      <c r="C10" s="153">
        <v>126</v>
      </c>
      <c r="D10" s="56"/>
      <c r="E10" s="56"/>
      <c r="F10" s="153"/>
      <c r="G10" s="56"/>
      <c r="H10" s="153"/>
      <c r="I10" s="153"/>
    </row>
    <row r="11" spans="1:11" s="34" customFormat="1" ht="15.75" customHeight="1" x14ac:dyDescent="0.2">
      <c r="A11" s="33" t="s">
        <v>376</v>
      </c>
      <c r="B11" s="56"/>
      <c r="C11" s="153">
        <v>21</v>
      </c>
      <c r="D11" s="56"/>
      <c r="E11" s="56"/>
      <c r="F11" s="153"/>
      <c r="G11" s="56"/>
      <c r="H11" s="153">
        <v>84</v>
      </c>
      <c r="I11" s="153">
        <v>5357</v>
      </c>
    </row>
    <row r="12" spans="1:11" s="34" customFormat="1" ht="15.75" customHeight="1" x14ac:dyDescent="0.2">
      <c r="A12" s="33" t="s">
        <v>496</v>
      </c>
      <c r="B12" s="56"/>
      <c r="C12" s="153">
        <v>3435</v>
      </c>
      <c r="D12" s="56"/>
      <c r="E12" s="56"/>
      <c r="F12" s="153"/>
      <c r="G12" s="56"/>
      <c r="H12" s="153"/>
      <c r="I12" s="153"/>
    </row>
    <row r="13" spans="1:11" ht="15.75" customHeight="1" x14ac:dyDescent="0.2">
      <c r="A13" s="33" t="s">
        <v>411</v>
      </c>
      <c r="B13" s="56"/>
      <c r="C13" s="153">
        <v>588</v>
      </c>
      <c r="D13" s="56"/>
      <c r="E13" s="56"/>
      <c r="F13" s="153"/>
      <c r="G13" s="153"/>
      <c r="H13" s="153"/>
      <c r="I13" s="153"/>
    </row>
    <row r="14" spans="1:11" ht="15.75" customHeight="1" x14ac:dyDescent="0.2">
      <c r="A14" s="190" t="s">
        <v>5</v>
      </c>
      <c r="B14" s="66"/>
      <c r="C14" s="172">
        <v>8744</v>
      </c>
      <c r="D14" s="66"/>
      <c r="E14" s="66"/>
      <c r="F14" s="172">
        <v>1582</v>
      </c>
      <c r="G14" s="172"/>
      <c r="H14" s="172">
        <v>5631</v>
      </c>
      <c r="I14" s="172">
        <v>7278</v>
      </c>
    </row>
    <row r="15" spans="1:11" x14ac:dyDescent="0.2">
      <c r="A15" s="34"/>
      <c r="B15" s="56"/>
      <c r="C15" s="56"/>
      <c r="D15" s="56"/>
      <c r="E15" s="56"/>
      <c r="F15" s="56"/>
      <c r="G15" s="56"/>
      <c r="H15" s="56"/>
      <c r="I15" s="122"/>
    </row>
    <row r="16" spans="1:11" x14ac:dyDescent="0.2">
      <c r="A16" s="34"/>
      <c r="B16" s="56"/>
      <c r="C16" s="56"/>
      <c r="D16" s="56"/>
      <c r="E16" s="56"/>
      <c r="F16" s="56"/>
      <c r="G16" s="56"/>
      <c r="H16" s="56"/>
      <c r="I16" s="122"/>
    </row>
  </sheetData>
  <mergeCells count="4">
    <mergeCell ref="B4:C4"/>
    <mergeCell ref="E4:F4"/>
    <mergeCell ref="H3:I3"/>
    <mergeCell ref="B3:F3"/>
  </mergeCells>
  <hyperlinks>
    <hyperlink ref="K3" location="Index!A1" display="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G70"/>
  <sheetViews>
    <sheetView showGridLines="0" workbookViewId="0">
      <selection activeCell="F3" sqref="F3"/>
    </sheetView>
  </sheetViews>
  <sheetFormatPr defaultRowHeight="15" x14ac:dyDescent="0.25"/>
  <cols>
    <col min="1" max="1" width="1.85546875" style="4" customWidth="1"/>
    <col min="2" max="2" width="40.28515625" style="4" customWidth="1"/>
    <col min="3" max="3" width="16.5703125" style="4" customWidth="1"/>
    <col min="4" max="4" width="15.42578125" style="4" customWidth="1"/>
    <col min="5" max="5" width="3.5703125" style="4" customWidth="1"/>
    <col min="6" max="6" width="8.5703125" style="4" customWidth="1"/>
    <col min="7" max="16384" width="9.140625" style="4"/>
  </cols>
  <sheetData>
    <row r="1" spans="1:7" s="33" customFormat="1" x14ac:dyDescent="0.25">
      <c r="A1" s="35" t="s">
        <v>509</v>
      </c>
      <c r="B1" s="35"/>
      <c r="C1" s="35"/>
      <c r="D1"/>
    </row>
    <row r="2" spans="1:7" s="33" customFormat="1" ht="12.75" customHeight="1" x14ac:dyDescent="0.25">
      <c r="A2"/>
      <c r="B2"/>
      <c r="C2"/>
      <c r="D2"/>
    </row>
    <row r="3" spans="1:7" s="33" customFormat="1" ht="15.75" customHeight="1" x14ac:dyDescent="0.25">
      <c r="A3" s="286"/>
      <c r="B3" s="286"/>
      <c r="C3" s="286"/>
      <c r="D3" s="370" t="s">
        <v>59</v>
      </c>
      <c r="F3" s="283" t="s">
        <v>665</v>
      </c>
    </row>
    <row r="4" spans="1:7" ht="17.25" customHeight="1" thickBot="1" x14ac:dyDescent="0.3">
      <c r="A4" s="245" t="s">
        <v>512</v>
      </c>
      <c r="B4" s="245"/>
      <c r="C4" s="237" t="s">
        <v>20</v>
      </c>
      <c r="D4" s="371"/>
    </row>
    <row r="5" spans="1:7" s="33" customFormat="1" ht="15.75" customHeight="1" thickTop="1" x14ac:dyDescent="0.2">
      <c r="A5" s="247" t="s">
        <v>60</v>
      </c>
      <c r="B5" s="247"/>
    </row>
    <row r="6" spans="1:7" customFormat="1" ht="15.75" customHeight="1" x14ac:dyDescent="0.25">
      <c r="A6" s="4"/>
      <c r="B6" s="241" t="s">
        <v>61</v>
      </c>
      <c r="C6" s="242">
        <v>2121</v>
      </c>
      <c r="D6" s="147">
        <v>170</v>
      </c>
      <c r="E6" s="4"/>
      <c r="F6" s="4"/>
      <c r="G6" s="166"/>
    </row>
    <row r="7" spans="1:7" customFormat="1" ht="15.75" customHeight="1" x14ac:dyDescent="0.25">
      <c r="A7" s="4"/>
      <c r="B7" s="241" t="s">
        <v>62</v>
      </c>
      <c r="C7" s="242">
        <v>3352</v>
      </c>
      <c r="D7" s="147">
        <v>268</v>
      </c>
      <c r="E7" s="4"/>
      <c r="F7" s="4"/>
      <c r="G7" s="166"/>
    </row>
    <row r="8" spans="1:7" customFormat="1" ht="15.75" customHeight="1" x14ac:dyDescent="0.25">
      <c r="A8" s="4"/>
      <c r="B8" s="241" t="s">
        <v>63</v>
      </c>
      <c r="C8" s="242">
        <v>4895</v>
      </c>
      <c r="D8" s="147">
        <v>392</v>
      </c>
      <c r="E8" s="4"/>
      <c r="F8" s="4"/>
      <c r="G8" s="166"/>
    </row>
    <row r="9" spans="1:7" customFormat="1" ht="15.75" customHeight="1" x14ac:dyDescent="0.25">
      <c r="A9" s="4"/>
      <c r="B9" s="241" t="s">
        <v>510</v>
      </c>
      <c r="C9" s="242"/>
      <c r="D9" s="147"/>
      <c r="E9" s="4"/>
      <c r="F9" s="4"/>
      <c r="G9" s="166"/>
    </row>
    <row r="10" spans="1:7" customFormat="1" ht="15.75" customHeight="1" x14ac:dyDescent="0.25">
      <c r="A10" s="241" t="s">
        <v>511</v>
      </c>
      <c r="B10" s="241"/>
      <c r="C10" s="242"/>
      <c r="D10" s="147"/>
      <c r="E10" s="4"/>
      <c r="F10" s="4"/>
      <c r="G10" s="166"/>
    </row>
    <row r="11" spans="1:7" customFormat="1" ht="15.75" customHeight="1" x14ac:dyDescent="0.25">
      <c r="A11" s="10" t="s">
        <v>64</v>
      </c>
      <c r="B11" s="10"/>
      <c r="C11" s="246"/>
      <c r="D11" s="147"/>
      <c r="E11" s="4"/>
      <c r="F11" s="4"/>
      <c r="G11" s="166"/>
    </row>
    <row r="12" spans="1:7" x14ac:dyDescent="0.25">
      <c r="A12" s="190" t="s">
        <v>5</v>
      </c>
      <c r="B12" s="190"/>
      <c r="C12" s="172">
        <v>10368</v>
      </c>
      <c r="D12" s="159">
        <v>830</v>
      </c>
    </row>
    <row r="13" spans="1:7" x14ac:dyDescent="0.25">
      <c r="A13" s="10"/>
      <c r="B13" s="10"/>
      <c r="C13" s="10"/>
      <c r="D13" s="146"/>
    </row>
    <row r="14" spans="1:7" x14ac:dyDescent="0.25">
      <c r="A14" s="148"/>
      <c r="B14" s="148"/>
      <c r="C14"/>
      <c r="D14" s="146"/>
    </row>
    <row r="15" spans="1:7" x14ac:dyDescent="0.25">
      <c r="A15" s="241"/>
      <c r="B15" s="241"/>
      <c r="C15" s="241"/>
      <c r="D15" s="146"/>
    </row>
    <row r="16" spans="1:7" x14ac:dyDescent="0.25">
      <c r="A16" s="241"/>
      <c r="B16" s="241"/>
      <c r="C16" s="241"/>
      <c r="D16" s="146"/>
    </row>
    <row r="17" spans="1:4" x14ac:dyDescent="0.25">
      <c r="A17" s="241"/>
      <c r="B17" s="241"/>
      <c r="C17" s="241"/>
      <c r="D17" s="146"/>
    </row>
    <row r="18" spans="1:4" x14ac:dyDescent="0.25">
      <c r="A18" s="241"/>
      <c r="B18" s="241"/>
      <c r="C18" s="241"/>
      <c r="D18" s="146"/>
    </row>
    <row r="19" spans="1:4" x14ac:dyDescent="0.25">
      <c r="A19" s="241"/>
      <c r="B19" s="241"/>
      <c r="C19" s="241"/>
      <c r="D19" s="146"/>
    </row>
    <row r="20" spans="1:4" x14ac:dyDescent="0.25">
      <c r="A20" s="241"/>
      <c r="B20" s="241"/>
      <c r="C20" s="241"/>
      <c r="D20" s="146"/>
    </row>
    <row r="21" spans="1:4" x14ac:dyDescent="0.25">
      <c r="A21" s="10"/>
      <c r="B21" s="10"/>
      <c r="C21" s="10"/>
      <c r="D21" s="146"/>
    </row>
    <row r="22" spans="1:4" x14ac:dyDescent="0.25">
      <c r="A22" s="148"/>
      <c r="B22" s="148"/>
      <c r="C22" s="148"/>
      <c r="D22" s="149"/>
    </row>
    <row r="23" spans="1:4" x14ac:dyDescent="0.25">
      <c r="A23" s="241"/>
      <c r="B23" s="241"/>
      <c r="C23" s="241"/>
      <c r="D23" s="146"/>
    </row>
    <row r="24" spans="1:4" x14ac:dyDescent="0.25">
      <c r="A24" s="242"/>
      <c r="B24" s="242"/>
      <c r="C24" s="242"/>
      <c r="D24" s="149"/>
    </row>
    <row r="25" spans="1:4" x14ac:dyDescent="0.25">
      <c r="A25" s="148"/>
      <c r="B25" s="148"/>
      <c r="C25" s="148"/>
      <c r="D25" s="149"/>
    </row>
    <row r="26" spans="1:4" x14ac:dyDescent="0.25">
      <c r="A26" s="241"/>
      <c r="B26" s="241"/>
      <c r="C26" s="241"/>
      <c r="D26" s="146"/>
    </row>
    <row r="27" spans="1:4" x14ac:dyDescent="0.25">
      <c r="A27" s="241"/>
      <c r="B27" s="241"/>
      <c r="C27" s="241"/>
      <c r="D27" s="146"/>
    </row>
    <row r="28" spans="1:4" x14ac:dyDescent="0.25">
      <c r="A28" s="241"/>
      <c r="B28" s="241"/>
      <c r="C28" s="241"/>
      <c r="D28" s="146"/>
    </row>
    <row r="29" spans="1:4" x14ac:dyDescent="0.25">
      <c r="A29" s="241"/>
      <c r="B29" s="241"/>
      <c r="C29" s="241"/>
      <c r="D29" s="146"/>
    </row>
    <row r="30" spans="1:4" x14ac:dyDescent="0.25">
      <c r="A30" s="241"/>
      <c r="B30" s="241"/>
      <c r="C30" s="241"/>
      <c r="D30" s="146"/>
    </row>
    <row r="31" spans="1:4" x14ac:dyDescent="0.25">
      <c r="A31" s="3"/>
      <c r="B31" s="3"/>
      <c r="C31" s="3"/>
      <c r="D31" s="149"/>
    </row>
    <row r="32" spans="1:4" x14ac:dyDescent="0.25">
      <c r="A32" s="148"/>
      <c r="B32" s="148"/>
      <c r="C32" s="148"/>
      <c r="D32" s="243"/>
    </row>
    <row r="33" spans="1:4" x14ac:dyDescent="0.25">
      <c r="A33" s="241"/>
      <c r="B33" s="241"/>
      <c r="C33" s="241"/>
      <c r="D33" s="146"/>
    </row>
    <row r="34" spans="1:4" x14ac:dyDescent="0.25">
      <c r="A34" s="241"/>
      <c r="B34" s="241"/>
      <c r="C34" s="241"/>
      <c r="D34" s="146"/>
    </row>
    <row r="35" spans="1:4" x14ac:dyDescent="0.25">
      <c r="A35" s="241"/>
      <c r="B35" s="241"/>
      <c r="C35" s="241"/>
      <c r="D35" s="146"/>
    </row>
    <row r="36" spans="1:4" x14ac:dyDescent="0.25">
      <c r="A36" s="241"/>
      <c r="B36" s="241"/>
      <c r="C36" s="241"/>
      <c r="D36" s="146"/>
    </row>
    <row r="37" spans="1:4" x14ac:dyDescent="0.25">
      <c r="A37" s="3"/>
      <c r="B37" s="3"/>
      <c r="C37" s="3"/>
      <c r="D37" s="3"/>
    </row>
    <row r="38" spans="1:4" x14ac:dyDescent="0.25">
      <c r="A38" s="244"/>
      <c r="B38" s="244"/>
      <c r="C38" s="244"/>
      <c r="D38" s="3"/>
    </row>
    <row r="39" spans="1:4" x14ac:dyDescent="0.25">
      <c r="A39" s="3"/>
      <c r="B39" s="3"/>
      <c r="C39" s="3"/>
      <c r="D39" s="3"/>
    </row>
    <row r="40" spans="1:4" x14ac:dyDescent="0.25">
      <c r="A40" s="3"/>
      <c r="B40" s="3"/>
      <c r="C40" s="3"/>
      <c r="D40" s="3"/>
    </row>
    <row r="41" spans="1:4" x14ac:dyDescent="0.25">
      <c r="A41" s="3"/>
      <c r="B41" s="3"/>
      <c r="C41" s="3"/>
      <c r="D41" s="3"/>
    </row>
    <row r="42" spans="1:4" x14ac:dyDescent="0.25">
      <c r="A42" s="3"/>
      <c r="B42" s="3"/>
      <c r="C42" s="3"/>
      <c r="D42" s="3"/>
    </row>
    <row r="43" spans="1:4" x14ac:dyDescent="0.25">
      <c r="A43" s="3"/>
      <c r="B43" s="3"/>
      <c r="C43" s="3"/>
      <c r="D43" s="3"/>
    </row>
    <row r="44" spans="1:4" x14ac:dyDescent="0.25">
      <c r="A44" s="3"/>
      <c r="B44" s="3"/>
      <c r="C44" s="3"/>
      <c r="D44" s="3"/>
    </row>
    <row r="45" spans="1:4" x14ac:dyDescent="0.25">
      <c r="A45" s="3"/>
      <c r="B45" s="3"/>
      <c r="C45" s="3"/>
      <c r="D45" s="3"/>
    </row>
    <row r="46" spans="1:4" x14ac:dyDescent="0.25">
      <c r="A46" s="3"/>
      <c r="B46" s="3"/>
      <c r="C46" s="3"/>
      <c r="D46" s="3"/>
    </row>
    <row r="47" spans="1:4" x14ac:dyDescent="0.25">
      <c r="A47" s="3"/>
      <c r="B47" s="3"/>
      <c r="C47" s="3"/>
      <c r="D47" s="3"/>
    </row>
    <row r="48" spans="1:4" x14ac:dyDescent="0.25">
      <c r="A48" s="3"/>
      <c r="B48" s="3"/>
      <c r="C48" s="3"/>
      <c r="D48" s="3"/>
    </row>
    <row r="49" spans="1:4" x14ac:dyDescent="0.25">
      <c r="A49" s="3"/>
      <c r="B49" s="3"/>
      <c r="C49" s="3"/>
      <c r="D49" s="3"/>
    </row>
    <row r="50" spans="1:4" x14ac:dyDescent="0.25">
      <c r="A50" s="3"/>
      <c r="B50" s="3"/>
      <c r="C50" s="3"/>
      <c r="D50" s="3"/>
    </row>
    <row r="51" spans="1:4" x14ac:dyDescent="0.25">
      <c r="A51" s="3"/>
      <c r="B51" s="3"/>
      <c r="C51" s="3"/>
      <c r="D51" s="3"/>
    </row>
    <row r="52" spans="1:4" x14ac:dyDescent="0.25">
      <c r="A52" s="3"/>
      <c r="B52" s="3"/>
      <c r="C52" s="3"/>
      <c r="D52" s="3"/>
    </row>
    <row r="53" spans="1:4" x14ac:dyDescent="0.25">
      <c r="A53" s="3"/>
      <c r="B53" s="3"/>
      <c r="C53" s="3"/>
      <c r="D53" s="3"/>
    </row>
    <row r="54" spans="1:4" x14ac:dyDescent="0.25">
      <c r="A54" s="3"/>
      <c r="B54" s="3"/>
      <c r="C54" s="3"/>
      <c r="D54" s="3"/>
    </row>
    <row r="55" spans="1:4" x14ac:dyDescent="0.25">
      <c r="A55" s="3"/>
      <c r="B55" s="3"/>
      <c r="C55" s="3"/>
      <c r="D55" s="3"/>
    </row>
    <row r="56" spans="1:4" x14ac:dyDescent="0.25">
      <c r="A56" s="3"/>
      <c r="B56" s="3"/>
      <c r="C56" s="3"/>
      <c r="D56" s="3"/>
    </row>
    <row r="57" spans="1:4" x14ac:dyDescent="0.25">
      <c r="A57" s="3"/>
      <c r="B57" s="3"/>
      <c r="C57" s="3"/>
      <c r="D57" s="3"/>
    </row>
    <row r="58" spans="1:4" x14ac:dyDescent="0.25">
      <c r="A58" s="3"/>
      <c r="B58" s="3"/>
      <c r="C58" s="3"/>
      <c r="D58" s="3"/>
    </row>
    <row r="59" spans="1:4" x14ac:dyDescent="0.25">
      <c r="A59" s="3"/>
      <c r="B59" s="3"/>
      <c r="C59" s="3"/>
      <c r="D59" s="3"/>
    </row>
    <row r="60" spans="1:4" x14ac:dyDescent="0.25">
      <c r="A60" s="3"/>
      <c r="B60" s="3"/>
      <c r="C60" s="3"/>
      <c r="D60" s="3"/>
    </row>
    <row r="61" spans="1:4" x14ac:dyDescent="0.25">
      <c r="A61" s="3"/>
      <c r="B61" s="3"/>
      <c r="C61" s="3"/>
      <c r="D61" s="3"/>
    </row>
    <row r="62" spans="1:4" x14ac:dyDescent="0.25">
      <c r="A62" s="3"/>
      <c r="B62" s="3"/>
      <c r="C62" s="3"/>
      <c r="D62" s="3"/>
    </row>
    <row r="63" spans="1:4" x14ac:dyDescent="0.25">
      <c r="A63" s="3"/>
      <c r="B63" s="3"/>
      <c r="C63" s="3"/>
      <c r="D63" s="3"/>
    </row>
    <row r="64" spans="1:4" x14ac:dyDescent="0.25">
      <c r="A64" s="3"/>
      <c r="B64" s="3"/>
      <c r="C64" s="3"/>
      <c r="D64" s="3"/>
    </row>
    <row r="65" spans="1:4" x14ac:dyDescent="0.25">
      <c r="A65" s="3"/>
      <c r="B65" s="3"/>
      <c r="C65" s="3"/>
      <c r="D65" s="3"/>
    </row>
    <row r="66" spans="1:4" x14ac:dyDescent="0.25">
      <c r="A66" s="3"/>
      <c r="B66" s="3"/>
      <c r="C66" s="3"/>
      <c r="D66" s="3"/>
    </row>
    <row r="67" spans="1:4" x14ac:dyDescent="0.25">
      <c r="A67" s="3"/>
      <c r="B67" s="3"/>
      <c r="C67" s="3"/>
      <c r="D67" s="3"/>
    </row>
    <row r="68" spans="1:4" x14ac:dyDescent="0.25">
      <c r="A68" s="3"/>
      <c r="B68" s="3"/>
      <c r="C68" s="3"/>
      <c r="D68" s="3"/>
    </row>
    <row r="69" spans="1:4" x14ac:dyDescent="0.25">
      <c r="A69" s="3"/>
      <c r="B69" s="3"/>
      <c r="C69" s="3"/>
      <c r="D69" s="3"/>
    </row>
    <row r="70" spans="1:4" x14ac:dyDescent="0.25">
      <c r="A70" s="3"/>
      <c r="B70" s="3"/>
      <c r="C70" s="3"/>
      <c r="D70" s="3"/>
    </row>
  </sheetData>
  <mergeCells count="1">
    <mergeCell ref="D3:D4"/>
  </mergeCells>
  <hyperlinks>
    <hyperlink ref="F3" location="Index!A1" display="Index"/>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F70"/>
  <sheetViews>
    <sheetView showGridLines="0" workbookViewId="0">
      <selection activeCell="E3" sqref="E3"/>
    </sheetView>
  </sheetViews>
  <sheetFormatPr defaultRowHeight="15" x14ac:dyDescent="0.25"/>
  <cols>
    <col min="1" max="1" width="37.5703125" style="4" customWidth="1"/>
    <col min="2" max="2" width="21.5703125" style="4" customWidth="1"/>
    <col min="3" max="3" width="17.42578125" style="4" customWidth="1"/>
    <col min="4" max="4" width="3.5703125" style="4" customWidth="1"/>
    <col min="5" max="5" width="8.5703125" style="4" customWidth="1"/>
    <col min="6" max="16384" width="9.140625" style="4"/>
  </cols>
  <sheetData>
    <row r="1" spans="1:6" s="33" customFormat="1" x14ac:dyDescent="0.25">
      <c r="A1" s="35" t="s">
        <v>508</v>
      </c>
      <c r="B1" s="35"/>
      <c r="C1"/>
    </row>
    <row r="2" spans="1:6" s="33" customFormat="1" ht="12.75" customHeight="1" x14ac:dyDescent="0.25">
      <c r="A2"/>
      <c r="B2"/>
      <c r="C2"/>
    </row>
    <row r="3" spans="1:6" s="33" customFormat="1" ht="15.75" customHeight="1" x14ac:dyDescent="0.2">
      <c r="A3" s="372" t="s">
        <v>666</v>
      </c>
      <c r="B3" s="370" t="s">
        <v>381</v>
      </c>
      <c r="C3" s="370" t="s">
        <v>501</v>
      </c>
      <c r="E3" s="283" t="s">
        <v>665</v>
      </c>
    </row>
    <row r="4" spans="1:6" ht="9" customHeight="1" thickBot="1" x14ac:dyDescent="0.3">
      <c r="A4" s="373"/>
      <c r="B4" s="371"/>
      <c r="C4" s="371"/>
    </row>
    <row r="5" spans="1:6" s="33" customFormat="1" ht="15.75" customHeight="1" thickTop="1" x14ac:dyDescent="0.2">
      <c r="A5" s="238" t="s">
        <v>502</v>
      </c>
      <c r="B5" s="242">
        <v>-2390</v>
      </c>
      <c r="C5" s="147">
        <v>66</v>
      </c>
    </row>
    <row r="6" spans="1:6" customFormat="1" ht="15.75" customHeight="1" x14ac:dyDescent="0.25">
      <c r="A6" s="238" t="s">
        <v>503</v>
      </c>
      <c r="B6" s="242">
        <v>753</v>
      </c>
      <c r="C6" s="147">
        <v>34</v>
      </c>
      <c r="D6" s="4"/>
      <c r="E6" s="4"/>
      <c r="F6" s="166"/>
    </row>
    <row r="7" spans="1:6" customFormat="1" ht="15.75" customHeight="1" x14ac:dyDescent="0.25">
      <c r="A7" s="238" t="s">
        <v>504</v>
      </c>
      <c r="B7" s="242">
        <v>2770</v>
      </c>
      <c r="C7" s="147">
        <v>128</v>
      </c>
      <c r="D7" s="4"/>
      <c r="E7" s="4"/>
      <c r="F7" s="166"/>
    </row>
    <row r="8" spans="1:6" customFormat="1" ht="15.75" customHeight="1" x14ac:dyDescent="0.25">
      <c r="A8" s="238" t="s">
        <v>505</v>
      </c>
      <c r="B8" s="242">
        <v>-2315</v>
      </c>
      <c r="C8" s="147">
        <v>64</v>
      </c>
      <c r="D8" s="4"/>
      <c r="E8" s="4"/>
      <c r="F8" s="166"/>
    </row>
    <row r="9" spans="1:6" customFormat="1" ht="15.75" customHeight="1" x14ac:dyDescent="0.25">
      <c r="A9" s="240" t="s">
        <v>78</v>
      </c>
      <c r="B9" s="242">
        <v>1371</v>
      </c>
      <c r="C9" s="147">
        <v>60</v>
      </c>
      <c r="D9" s="4"/>
      <c r="E9" s="4"/>
      <c r="F9" s="166"/>
    </row>
    <row r="10" spans="1:6" ht="15.75" customHeight="1" x14ac:dyDescent="0.25">
      <c r="A10" s="221" t="s">
        <v>506</v>
      </c>
      <c r="B10" s="248"/>
      <c r="C10" s="158">
        <v>-204</v>
      </c>
    </row>
    <row r="11" spans="1:6" ht="15.75" customHeight="1" x14ac:dyDescent="0.25">
      <c r="A11" s="53" t="s">
        <v>5</v>
      </c>
      <c r="B11" s="175">
        <v>189</v>
      </c>
      <c r="C11" s="249">
        <v>147</v>
      </c>
    </row>
    <row r="12" spans="1:6" x14ac:dyDescent="0.25">
      <c r="A12" s="241"/>
      <c r="B12" s="241"/>
      <c r="C12" s="147"/>
    </row>
    <row r="13" spans="1:6" x14ac:dyDescent="0.25">
      <c r="A13" s="10"/>
      <c r="B13" s="10"/>
      <c r="C13" s="146"/>
    </row>
    <row r="14" spans="1:6" x14ac:dyDescent="0.25">
      <c r="A14" s="148"/>
      <c r="B14" s="148"/>
      <c r="C14" s="146"/>
    </row>
    <row r="15" spans="1:6" x14ac:dyDescent="0.25">
      <c r="A15" s="241"/>
      <c r="B15" s="241"/>
      <c r="C15" s="146"/>
    </row>
    <row r="16" spans="1:6" x14ac:dyDescent="0.25">
      <c r="A16" s="241"/>
      <c r="B16" s="241"/>
      <c r="C16" s="146"/>
    </row>
    <row r="17" spans="1:3" x14ac:dyDescent="0.25">
      <c r="A17" s="241"/>
      <c r="B17" s="241"/>
      <c r="C17" s="146"/>
    </row>
    <row r="18" spans="1:3" x14ac:dyDescent="0.25">
      <c r="A18" s="241"/>
      <c r="B18" s="241"/>
      <c r="C18" s="146"/>
    </row>
    <row r="19" spans="1:3" x14ac:dyDescent="0.25">
      <c r="A19" s="241"/>
      <c r="B19" s="241"/>
      <c r="C19" s="146"/>
    </row>
    <row r="20" spans="1:3" x14ac:dyDescent="0.25">
      <c r="A20" s="241"/>
      <c r="B20" s="241"/>
      <c r="C20" s="146"/>
    </row>
    <row r="21" spans="1:3" x14ac:dyDescent="0.25">
      <c r="A21" s="10"/>
      <c r="B21" s="10"/>
      <c r="C21" s="146"/>
    </row>
    <row r="22" spans="1:3" x14ac:dyDescent="0.25">
      <c r="A22" s="148"/>
      <c r="B22" s="148"/>
      <c r="C22" s="149"/>
    </row>
    <row r="23" spans="1:3" x14ac:dyDescent="0.25">
      <c r="A23" s="241"/>
      <c r="B23" s="241"/>
      <c r="C23" s="146"/>
    </row>
    <row r="24" spans="1:3" x14ac:dyDescent="0.25">
      <c r="A24" s="242"/>
      <c r="B24" s="242"/>
      <c r="C24" s="149"/>
    </row>
    <row r="25" spans="1:3" x14ac:dyDescent="0.25">
      <c r="A25" s="148"/>
      <c r="B25" s="148"/>
      <c r="C25" s="149"/>
    </row>
    <row r="26" spans="1:3" x14ac:dyDescent="0.25">
      <c r="A26" s="241"/>
      <c r="B26" s="241"/>
      <c r="C26" s="146"/>
    </row>
    <row r="27" spans="1:3" x14ac:dyDescent="0.25">
      <c r="A27" s="241"/>
      <c r="B27" s="241"/>
      <c r="C27" s="146"/>
    </row>
    <row r="28" spans="1:3" x14ac:dyDescent="0.25">
      <c r="A28" s="241"/>
      <c r="B28" s="241"/>
      <c r="C28" s="146"/>
    </row>
    <row r="29" spans="1:3" x14ac:dyDescent="0.25">
      <c r="A29" s="241"/>
      <c r="B29" s="241"/>
      <c r="C29" s="146"/>
    </row>
    <row r="30" spans="1:3" x14ac:dyDescent="0.25">
      <c r="A30" s="241"/>
      <c r="B30" s="241"/>
      <c r="C30" s="146"/>
    </row>
    <row r="31" spans="1:3" x14ac:dyDescent="0.25">
      <c r="A31" s="3"/>
      <c r="B31" s="3"/>
      <c r="C31" s="149"/>
    </row>
    <row r="32" spans="1:3" x14ac:dyDescent="0.25">
      <c r="A32" s="148"/>
      <c r="B32" s="148"/>
      <c r="C32" s="243"/>
    </row>
    <row r="33" spans="1:3" x14ac:dyDescent="0.25">
      <c r="A33" s="241"/>
      <c r="B33" s="241"/>
      <c r="C33" s="146"/>
    </row>
    <row r="34" spans="1:3" x14ac:dyDescent="0.25">
      <c r="A34" s="241"/>
      <c r="B34" s="241"/>
      <c r="C34" s="146"/>
    </row>
    <row r="35" spans="1:3" x14ac:dyDescent="0.25">
      <c r="A35" s="241"/>
      <c r="B35" s="241"/>
      <c r="C35" s="146"/>
    </row>
    <row r="36" spans="1:3" x14ac:dyDescent="0.25">
      <c r="A36" s="241"/>
      <c r="B36" s="241"/>
      <c r="C36" s="146"/>
    </row>
    <row r="37" spans="1:3" x14ac:dyDescent="0.25">
      <c r="A37" s="3"/>
      <c r="B37" s="3"/>
      <c r="C37" s="3"/>
    </row>
    <row r="38" spans="1:3" x14ac:dyDescent="0.25">
      <c r="A38" s="244"/>
      <c r="B38" s="244"/>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1:3" x14ac:dyDescent="0.25">
      <c r="A49" s="3"/>
      <c r="B49" s="3"/>
      <c r="C49" s="3"/>
    </row>
    <row r="50" spans="1:3" x14ac:dyDescent="0.25">
      <c r="A50" s="3"/>
      <c r="B50" s="3"/>
      <c r="C50" s="3"/>
    </row>
    <row r="51" spans="1:3" x14ac:dyDescent="0.25">
      <c r="A51" s="3"/>
      <c r="B51" s="3"/>
      <c r="C51" s="3"/>
    </row>
    <row r="52" spans="1:3" x14ac:dyDescent="0.25">
      <c r="A52" s="3"/>
      <c r="B52" s="3"/>
      <c r="C52" s="3"/>
    </row>
    <row r="53" spans="1:3" x14ac:dyDescent="0.25">
      <c r="A53" s="3"/>
      <c r="B53" s="3"/>
      <c r="C53" s="3"/>
    </row>
    <row r="54" spans="1:3" x14ac:dyDescent="0.25">
      <c r="A54" s="3"/>
      <c r="B54" s="3"/>
      <c r="C54" s="3"/>
    </row>
    <row r="55" spans="1:3" x14ac:dyDescent="0.25">
      <c r="A55" s="3"/>
      <c r="B55" s="3"/>
      <c r="C55" s="3"/>
    </row>
    <row r="56" spans="1:3" x14ac:dyDescent="0.25">
      <c r="A56" s="3"/>
      <c r="B56" s="3"/>
      <c r="C56" s="3"/>
    </row>
    <row r="57" spans="1:3" x14ac:dyDescent="0.25">
      <c r="A57" s="3"/>
      <c r="B57" s="3"/>
      <c r="C57" s="3"/>
    </row>
    <row r="58" spans="1:3" x14ac:dyDescent="0.25">
      <c r="A58" s="3"/>
      <c r="B58" s="3"/>
      <c r="C58" s="3"/>
    </row>
    <row r="59" spans="1:3" x14ac:dyDescent="0.25">
      <c r="A59" s="3"/>
      <c r="B59" s="3"/>
      <c r="C59" s="3"/>
    </row>
    <row r="60" spans="1:3" x14ac:dyDescent="0.25">
      <c r="A60" s="3"/>
      <c r="B60" s="3"/>
      <c r="C60" s="3"/>
    </row>
    <row r="61" spans="1:3" x14ac:dyDescent="0.25">
      <c r="A61" s="3"/>
      <c r="B61" s="3"/>
      <c r="C61" s="3"/>
    </row>
    <row r="62" spans="1:3" x14ac:dyDescent="0.25">
      <c r="A62" s="3"/>
      <c r="B62" s="3"/>
      <c r="C62" s="3"/>
    </row>
    <row r="63" spans="1:3" x14ac:dyDescent="0.25">
      <c r="A63" s="3"/>
      <c r="B63" s="3"/>
      <c r="C63" s="3"/>
    </row>
    <row r="64" spans="1:3" x14ac:dyDescent="0.25">
      <c r="A64" s="3"/>
      <c r="B64" s="3"/>
      <c r="C64" s="3"/>
    </row>
    <row r="65" spans="1:3" x14ac:dyDescent="0.25">
      <c r="A65" s="3"/>
      <c r="B65" s="3"/>
      <c r="C65" s="3"/>
    </row>
    <row r="66" spans="1:3" x14ac:dyDescent="0.25">
      <c r="A66" s="3"/>
      <c r="B66" s="3"/>
      <c r="C66" s="3"/>
    </row>
    <row r="67" spans="1:3" x14ac:dyDescent="0.25">
      <c r="A67" s="3"/>
      <c r="B67" s="3"/>
      <c r="C67" s="3"/>
    </row>
    <row r="68" spans="1:3" x14ac:dyDescent="0.25">
      <c r="A68" s="3"/>
      <c r="B68" s="3"/>
      <c r="C68" s="3"/>
    </row>
    <row r="69" spans="1:3" x14ac:dyDescent="0.25">
      <c r="A69" s="3"/>
      <c r="B69" s="3"/>
      <c r="C69" s="3"/>
    </row>
    <row r="70" spans="1:3" x14ac:dyDescent="0.25">
      <c r="A70" s="3"/>
      <c r="B70" s="3"/>
      <c r="C70" s="3"/>
    </row>
  </sheetData>
  <mergeCells count="3">
    <mergeCell ref="B3:B4"/>
    <mergeCell ref="C3:C4"/>
    <mergeCell ref="A3:A4"/>
  </mergeCells>
  <hyperlinks>
    <hyperlink ref="E3" location="Index!A1" display="Index"/>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G55"/>
  <sheetViews>
    <sheetView showGridLines="0" workbookViewId="0">
      <selection activeCell="G3" sqref="G3"/>
    </sheetView>
  </sheetViews>
  <sheetFormatPr defaultRowHeight="15" x14ac:dyDescent="0.25"/>
  <cols>
    <col min="1" max="1" width="37.5703125" style="4" customWidth="1"/>
    <col min="2" max="5" width="14" style="4" customWidth="1"/>
    <col min="6" max="6" width="3.5703125" style="4" customWidth="1"/>
    <col min="7" max="7" width="8.5703125" style="4" customWidth="1"/>
    <col min="8" max="16384" width="9.140625" style="4"/>
  </cols>
  <sheetData>
    <row r="1" spans="1:7" s="33" customFormat="1" x14ac:dyDescent="0.25">
      <c r="A1" s="35" t="s">
        <v>513</v>
      </c>
      <c r="B1" s="35"/>
      <c r="C1"/>
    </row>
    <row r="2" spans="1:7" s="33" customFormat="1" ht="12.75" customHeight="1" x14ac:dyDescent="0.25">
      <c r="A2"/>
      <c r="B2"/>
      <c r="C2"/>
    </row>
    <row r="3" spans="1:7" s="33" customFormat="1" ht="15.75" customHeight="1" x14ac:dyDescent="0.2">
      <c r="A3" s="372" t="s">
        <v>231</v>
      </c>
      <c r="B3" s="370" t="s">
        <v>514</v>
      </c>
      <c r="C3" s="374" t="s">
        <v>515</v>
      </c>
      <c r="D3" s="374" t="s">
        <v>516</v>
      </c>
      <c r="E3" s="374" t="s">
        <v>517</v>
      </c>
      <c r="G3" s="283" t="s">
        <v>665</v>
      </c>
    </row>
    <row r="4" spans="1:7" ht="8.25" customHeight="1" thickBot="1" x14ac:dyDescent="0.3">
      <c r="A4" s="373"/>
      <c r="B4" s="371"/>
      <c r="C4" s="375"/>
      <c r="D4" s="375"/>
      <c r="E4" s="375"/>
    </row>
    <row r="5" spans="1:7" s="33" customFormat="1" ht="13.5" thickTop="1" x14ac:dyDescent="0.2">
      <c r="A5" s="145" t="s">
        <v>519</v>
      </c>
      <c r="B5" s="150">
        <v>-1465</v>
      </c>
      <c r="C5" s="147">
        <v>-237</v>
      </c>
      <c r="D5" s="153">
        <v>1254</v>
      </c>
      <c r="E5" s="153">
        <v>2411</v>
      </c>
    </row>
    <row r="6" spans="1:7" s="33" customFormat="1" ht="12.75" x14ac:dyDescent="0.2">
      <c r="A6" s="33" t="s">
        <v>520</v>
      </c>
      <c r="B6" s="153">
        <v>-76</v>
      </c>
      <c r="C6" s="147">
        <v>-27</v>
      </c>
      <c r="D6" s="153">
        <v>274</v>
      </c>
      <c r="E6" s="153">
        <v>742</v>
      </c>
    </row>
    <row r="7" spans="1:7" s="33" customFormat="1" ht="12.75" x14ac:dyDescent="0.2">
      <c r="A7" s="215" t="s">
        <v>518</v>
      </c>
      <c r="B7" s="169">
        <v>88</v>
      </c>
      <c r="C7" s="156">
        <v>49</v>
      </c>
      <c r="D7" s="169">
        <v>-55</v>
      </c>
      <c r="E7" s="169">
        <v>-113</v>
      </c>
    </row>
    <row r="8" spans="1:7" x14ac:dyDescent="0.25">
      <c r="A8" s="241"/>
      <c r="B8" s="241"/>
      <c r="C8" s="146"/>
    </row>
    <row r="9" spans="1:7" x14ac:dyDescent="0.25">
      <c r="A9" s="242"/>
      <c r="B9" s="242"/>
      <c r="C9" s="149"/>
    </row>
    <row r="10" spans="1:7" x14ac:dyDescent="0.25">
      <c r="A10" s="148"/>
      <c r="B10" s="148"/>
      <c r="C10" s="149"/>
    </row>
    <row r="11" spans="1:7" x14ac:dyDescent="0.25">
      <c r="A11" s="241"/>
      <c r="B11" s="241"/>
      <c r="C11" s="146"/>
    </row>
    <row r="12" spans="1:7" x14ac:dyDescent="0.25">
      <c r="A12" s="241"/>
      <c r="B12" s="241"/>
      <c r="C12" s="146"/>
    </row>
    <row r="13" spans="1:7" x14ac:dyDescent="0.25">
      <c r="A13" s="241"/>
      <c r="B13" s="241"/>
      <c r="C13" s="146"/>
    </row>
    <row r="14" spans="1:7" x14ac:dyDescent="0.25">
      <c r="A14" s="241"/>
      <c r="B14" s="241"/>
      <c r="C14" s="146"/>
    </row>
    <row r="15" spans="1:7" x14ac:dyDescent="0.25">
      <c r="A15" s="241"/>
      <c r="B15" s="241"/>
      <c r="C15" s="146"/>
    </row>
    <row r="16" spans="1:7" x14ac:dyDescent="0.25">
      <c r="A16" s="3"/>
      <c r="B16" s="3"/>
      <c r="C16" s="149"/>
    </row>
    <row r="17" spans="1:3" x14ac:dyDescent="0.25">
      <c r="A17" s="148"/>
      <c r="B17" s="148"/>
      <c r="C17" s="243"/>
    </row>
    <row r="18" spans="1:3" x14ac:dyDescent="0.25">
      <c r="A18" s="241"/>
      <c r="B18" s="241"/>
      <c r="C18" s="146"/>
    </row>
    <row r="19" spans="1:3" x14ac:dyDescent="0.25">
      <c r="A19" s="241"/>
      <c r="B19" s="241"/>
      <c r="C19" s="146"/>
    </row>
    <row r="20" spans="1:3" x14ac:dyDescent="0.25">
      <c r="A20" s="241"/>
      <c r="B20" s="241"/>
      <c r="C20" s="146"/>
    </row>
    <row r="21" spans="1:3" x14ac:dyDescent="0.25">
      <c r="A21" s="241"/>
      <c r="B21" s="241"/>
      <c r="C21" s="146"/>
    </row>
    <row r="22" spans="1:3" x14ac:dyDescent="0.25">
      <c r="A22" s="3"/>
      <c r="B22" s="3"/>
      <c r="C22" s="3"/>
    </row>
    <row r="23" spans="1:3" x14ac:dyDescent="0.25">
      <c r="A23" s="244"/>
      <c r="B23" s="244"/>
      <c r="C23" s="3"/>
    </row>
    <row r="24" spans="1:3" x14ac:dyDescent="0.25">
      <c r="A24" s="3"/>
      <c r="B24" s="3"/>
      <c r="C24" s="3"/>
    </row>
    <row r="25" spans="1:3" x14ac:dyDescent="0.25">
      <c r="A25" s="3"/>
      <c r="B25" s="3"/>
      <c r="C25" s="3"/>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row r="31" spans="1:3" x14ac:dyDescent="0.25">
      <c r="A31" s="3"/>
      <c r="B31" s="3"/>
      <c r="C31" s="3"/>
    </row>
    <row r="32" spans="1:3" x14ac:dyDescent="0.25">
      <c r="A32" s="3"/>
      <c r="B32" s="3"/>
      <c r="C32" s="3"/>
    </row>
    <row r="33" spans="1:3" x14ac:dyDescent="0.25">
      <c r="A33" s="3"/>
      <c r="B33" s="3"/>
      <c r="C33" s="3"/>
    </row>
    <row r="34" spans="1:3" x14ac:dyDescent="0.25">
      <c r="A34" s="3"/>
      <c r="B34" s="3"/>
      <c r="C34" s="3"/>
    </row>
    <row r="35" spans="1:3" x14ac:dyDescent="0.25">
      <c r="A35" s="3"/>
      <c r="B35" s="3"/>
      <c r="C35" s="3"/>
    </row>
    <row r="36" spans="1:3" x14ac:dyDescent="0.25">
      <c r="A36" s="3"/>
      <c r="B36" s="3"/>
      <c r="C36" s="3"/>
    </row>
    <row r="37" spans="1:3" x14ac:dyDescent="0.25">
      <c r="A37" s="3"/>
      <c r="B37" s="3"/>
      <c r="C37" s="3"/>
    </row>
    <row r="38" spans="1:3" x14ac:dyDescent="0.25">
      <c r="A38" s="3"/>
      <c r="B38" s="3"/>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1:3" x14ac:dyDescent="0.25">
      <c r="A49" s="3"/>
      <c r="B49" s="3"/>
      <c r="C49" s="3"/>
    </row>
    <row r="50" spans="1:3" x14ac:dyDescent="0.25">
      <c r="A50" s="3"/>
      <c r="B50" s="3"/>
      <c r="C50" s="3"/>
    </row>
    <row r="51" spans="1:3" x14ac:dyDescent="0.25">
      <c r="A51" s="3"/>
      <c r="B51" s="3"/>
      <c r="C51" s="3"/>
    </row>
    <row r="52" spans="1:3" x14ac:dyDescent="0.25">
      <c r="A52" s="3"/>
      <c r="B52" s="3"/>
      <c r="C52" s="3"/>
    </row>
    <row r="53" spans="1:3" x14ac:dyDescent="0.25">
      <c r="A53" s="3"/>
      <c r="B53" s="3"/>
      <c r="C53" s="3"/>
    </row>
    <row r="54" spans="1:3" x14ac:dyDescent="0.25">
      <c r="A54" s="3"/>
      <c r="B54" s="3"/>
      <c r="C54" s="3"/>
    </row>
    <row r="55" spans="1:3" x14ac:dyDescent="0.25">
      <c r="A55" s="3"/>
      <c r="B55" s="3"/>
      <c r="C55" s="3"/>
    </row>
  </sheetData>
  <mergeCells count="5">
    <mergeCell ref="A3:A4"/>
    <mergeCell ref="B3:B4"/>
    <mergeCell ref="C3:C4"/>
    <mergeCell ref="D3:D4"/>
    <mergeCell ref="E3:E4"/>
  </mergeCells>
  <hyperlinks>
    <hyperlink ref="G3" location="Index!A1" display="Index"/>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F32"/>
  <sheetViews>
    <sheetView showGridLines="0" workbookViewId="0">
      <selection activeCell="E3" sqref="E3"/>
    </sheetView>
  </sheetViews>
  <sheetFormatPr defaultRowHeight="12.75" x14ac:dyDescent="0.2"/>
  <cols>
    <col min="1" max="1" width="38" style="33" customWidth="1"/>
    <col min="2" max="3" width="10.42578125" style="33" customWidth="1"/>
    <col min="4" max="4" width="3.5703125" style="33" customWidth="1"/>
    <col min="5" max="5" width="8.5703125" style="33" customWidth="1"/>
    <col min="6" max="16384" width="9.140625" style="33"/>
  </cols>
  <sheetData>
    <row r="1" spans="1:6" x14ac:dyDescent="0.2">
      <c r="A1" s="35" t="s">
        <v>522</v>
      </c>
      <c r="B1" s="34"/>
      <c r="C1" s="34"/>
    </row>
    <row r="2" spans="1:6" x14ac:dyDescent="0.2">
      <c r="A2" s="34"/>
      <c r="B2" s="34"/>
      <c r="C2" s="34"/>
    </row>
    <row r="3" spans="1:6" ht="15.75" customHeight="1" x14ac:dyDescent="0.2">
      <c r="A3" s="378" t="s">
        <v>205</v>
      </c>
      <c r="B3" s="376">
        <v>2017</v>
      </c>
      <c r="C3" s="376">
        <v>2016</v>
      </c>
      <c r="E3" s="283" t="s">
        <v>665</v>
      </c>
    </row>
    <row r="4" spans="1:6" ht="9.75" customHeight="1" thickBot="1" x14ac:dyDescent="0.25">
      <c r="A4" s="379"/>
      <c r="B4" s="377"/>
      <c r="C4" s="377"/>
    </row>
    <row r="5" spans="1:6" s="34" customFormat="1" ht="15.75" customHeight="1" thickTop="1" x14ac:dyDescent="0.2">
      <c r="A5" s="34" t="s">
        <v>521</v>
      </c>
      <c r="B5" s="239">
        <v>2445</v>
      </c>
      <c r="C5" s="239">
        <v>5277</v>
      </c>
      <c r="D5" s="33"/>
      <c r="E5" s="33"/>
      <c r="F5" s="134"/>
    </row>
    <row r="6" spans="1:6" s="34" customFormat="1" ht="15.75" customHeight="1" x14ac:dyDescent="0.2">
      <c r="A6" s="34" t="s">
        <v>26</v>
      </c>
      <c r="B6" s="239">
        <v>1661</v>
      </c>
      <c r="C6" s="239">
        <v>2948</v>
      </c>
      <c r="D6" s="33"/>
      <c r="E6" s="33"/>
      <c r="F6" s="134"/>
    </row>
    <row r="7" spans="1:6" s="34" customFormat="1" ht="15.75" customHeight="1" x14ac:dyDescent="0.2">
      <c r="A7" s="53" t="s">
        <v>5</v>
      </c>
      <c r="B7" s="251">
        <v>4107</v>
      </c>
      <c r="C7" s="251">
        <v>8225</v>
      </c>
      <c r="D7" s="33"/>
      <c r="E7" s="33"/>
      <c r="F7" s="134"/>
    </row>
    <row r="8" spans="1:6" s="34" customFormat="1" ht="15.75" customHeight="1" x14ac:dyDescent="0.2">
      <c r="D8" s="33"/>
      <c r="E8" s="33"/>
      <c r="F8" s="134"/>
    </row>
    <row r="9" spans="1:6" s="34" customFormat="1" ht="15.75" customHeight="1" x14ac:dyDescent="0.2">
      <c r="D9" s="33"/>
      <c r="E9" s="33"/>
      <c r="F9" s="134"/>
    </row>
    <row r="10" spans="1:6" x14ac:dyDescent="0.2">
      <c r="A10" s="145"/>
      <c r="B10" s="146"/>
      <c r="C10" s="146"/>
    </row>
    <row r="11" spans="1:6" x14ac:dyDescent="0.2">
      <c r="A11" s="145"/>
      <c r="B11" s="146"/>
      <c r="C11" s="146"/>
    </row>
    <row r="12" spans="1:6" x14ac:dyDescent="0.2">
      <c r="A12" s="145"/>
      <c r="B12" s="146"/>
      <c r="C12" s="146"/>
    </row>
    <row r="13" spans="1:6" x14ac:dyDescent="0.2">
      <c r="A13" s="145"/>
      <c r="B13" s="146"/>
      <c r="C13" s="146"/>
    </row>
    <row r="14" spans="1:6" x14ac:dyDescent="0.2">
      <c r="A14" s="145"/>
      <c r="B14" s="146"/>
      <c r="C14" s="146"/>
    </row>
    <row r="15" spans="1:6" x14ac:dyDescent="0.2">
      <c r="B15" s="146"/>
      <c r="C15" s="146"/>
    </row>
    <row r="16" spans="1:6" x14ac:dyDescent="0.2">
      <c r="A16" s="148"/>
      <c r="B16" s="149"/>
      <c r="C16" s="149"/>
    </row>
    <row r="17" spans="1:3" x14ac:dyDescent="0.2">
      <c r="A17" s="145"/>
      <c r="B17" s="146"/>
      <c r="C17" s="146"/>
    </row>
    <row r="18" spans="1:3" x14ac:dyDescent="0.2">
      <c r="A18" s="150"/>
      <c r="B18" s="149"/>
      <c r="C18" s="149"/>
    </row>
    <row r="19" spans="1:3" x14ac:dyDescent="0.2">
      <c r="A19" s="148"/>
      <c r="B19" s="149"/>
      <c r="C19" s="149"/>
    </row>
    <row r="20" spans="1:3" x14ac:dyDescent="0.2">
      <c r="A20" s="145"/>
      <c r="B20" s="146"/>
      <c r="C20" s="146"/>
    </row>
    <row r="21" spans="1:3" x14ac:dyDescent="0.2">
      <c r="A21" s="145"/>
      <c r="B21" s="146"/>
      <c r="C21" s="146"/>
    </row>
    <row r="22" spans="1:3" x14ac:dyDescent="0.2">
      <c r="A22" s="145"/>
      <c r="B22" s="146"/>
      <c r="C22" s="146"/>
    </row>
    <row r="23" spans="1:3" x14ac:dyDescent="0.2">
      <c r="A23" s="145"/>
      <c r="B23" s="146"/>
      <c r="C23" s="146"/>
    </row>
    <row r="24" spans="1:3" x14ac:dyDescent="0.2">
      <c r="A24" s="145"/>
      <c r="B24" s="146"/>
      <c r="C24" s="146"/>
    </row>
    <row r="25" spans="1:3" x14ac:dyDescent="0.2">
      <c r="B25" s="149"/>
      <c r="C25" s="149"/>
    </row>
    <row r="26" spans="1:3" x14ac:dyDescent="0.2">
      <c r="A26" s="148"/>
      <c r="B26" s="151"/>
      <c r="C26" s="151"/>
    </row>
    <row r="27" spans="1:3" x14ac:dyDescent="0.2">
      <c r="A27" s="145"/>
      <c r="B27" s="146"/>
      <c r="C27" s="146"/>
    </row>
    <row r="28" spans="1:3" x14ac:dyDescent="0.2">
      <c r="A28" s="145"/>
      <c r="B28" s="146"/>
      <c r="C28" s="146"/>
    </row>
    <row r="29" spans="1:3" x14ac:dyDescent="0.2">
      <c r="A29" s="145"/>
      <c r="B29" s="146"/>
      <c r="C29" s="146"/>
    </row>
    <row r="30" spans="1:3" x14ac:dyDescent="0.2">
      <c r="A30" s="145"/>
      <c r="B30" s="146"/>
      <c r="C30" s="146"/>
    </row>
    <row r="32" spans="1:3" x14ac:dyDescent="0.2">
      <c r="A32" s="145"/>
    </row>
  </sheetData>
  <mergeCells count="3">
    <mergeCell ref="B3:B4"/>
    <mergeCell ref="C3:C4"/>
    <mergeCell ref="A3:A4"/>
  </mergeCells>
  <hyperlinks>
    <hyperlink ref="E3" location="Index!A1" display="Index"/>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G26"/>
  <sheetViews>
    <sheetView showGridLines="0" workbookViewId="0">
      <selection activeCell="F3" sqref="F3"/>
    </sheetView>
  </sheetViews>
  <sheetFormatPr defaultRowHeight="12.75" x14ac:dyDescent="0.2"/>
  <cols>
    <col min="1" max="1" width="38" style="33" customWidth="1"/>
    <col min="2" max="3" width="10" style="33" customWidth="1"/>
    <col min="4" max="4" width="9.140625" style="33"/>
    <col min="5" max="5" width="3.5703125" style="33" customWidth="1"/>
    <col min="6" max="6" width="8.5703125" style="33" customWidth="1"/>
    <col min="7" max="16384" width="9.140625" style="33"/>
  </cols>
  <sheetData>
    <row r="1" spans="1:7" x14ac:dyDescent="0.2">
      <c r="A1" s="35" t="s">
        <v>529</v>
      </c>
      <c r="B1" s="34"/>
      <c r="C1" s="34"/>
    </row>
    <row r="2" spans="1:7" x14ac:dyDescent="0.2">
      <c r="A2" s="34"/>
      <c r="B2" s="34"/>
      <c r="C2" s="34"/>
    </row>
    <row r="3" spans="1:7" ht="15.75" customHeight="1" x14ac:dyDescent="0.2">
      <c r="A3" s="252"/>
      <c r="B3" s="380" t="s">
        <v>521</v>
      </c>
      <c r="C3" s="380"/>
      <c r="D3" s="380"/>
      <c r="F3" s="283" t="s">
        <v>665</v>
      </c>
    </row>
    <row r="4" spans="1:7" ht="18.75" customHeight="1" thickBot="1" x14ac:dyDescent="0.25">
      <c r="A4" s="130" t="s">
        <v>231</v>
      </c>
      <c r="B4" s="253" t="s">
        <v>523</v>
      </c>
      <c r="C4" s="253" t="s">
        <v>524</v>
      </c>
      <c r="D4" s="253" t="s">
        <v>525</v>
      </c>
    </row>
    <row r="5" spans="1:7" s="34" customFormat="1" ht="15.75" customHeight="1" thickTop="1" x14ac:dyDescent="0.2">
      <c r="A5" s="34" t="s">
        <v>526</v>
      </c>
      <c r="B5" s="147">
        <v>2445</v>
      </c>
      <c r="C5" s="147">
        <v>-343</v>
      </c>
      <c r="D5" s="153">
        <v>2101</v>
      </c>
      <c r="E5" s="33"/>
      <c r="F5" s="33"/>
      <c r="G5" s="134"/>
    </row>
    <row r="6" spans="1:7" s="34" customFormat="1" ht="15.75" customHeight="1" x14ac:dyDescent="0.2">
      <c r="A6" s="34" t="s">
        <v>527</v>
      </c>
      <c r="B6" s="147">
        <v>4808</v>
      </c>
      <c r="C6" s="147">
        <v>-372</v>
      </c>
      <c r="D6" s="153">
        <v>4432</v>
      </c>
      <c r="E6" s="33"/>
      <c r="F6" s="33"/>
      <c r="G6" s="134"/>
    </row>
    <row r="7" spans="1:7" s="34" customFormat="1" ht="15.75" customHeight="1" x14ac:dyDescent="0.2">
      <c r="A7" s="52" t="s">
        <v>528</v>
      </c>
      <c r="B7" s="156">
        <v>7736</v>
      </c>
      <c r="C7" s="156">
        <v>-1545</v>
      </c>
      <c r="D7" s="169">
        <v>7554</v>
      </c>
      <c r="E7" s="33"/>
      <c r="F7" s="33"/>
      <c r="G7" s="134"/>
    </row>
    <row r="8" spans="1:7" s="34" customFormat="1" ht="15.75" customHeight="1" x14ac:dyDescent="0.2">
      <c r="E8" s="33"/>
      <c r="F8" s="33"/>
      <c r="G8" s="134"/>
    </row>
    <row r="9" spans="1:7" s="34" customFormat="1" ht="15.75" customHeight="1" x14ac:dyDescent="0.2">
      <c r="E9" s="33"/>
      <c r="F9" s="33"/>
      <c r="G9" s="134"/>
    </row>
    <row r="10" spans="1:7" s="34" customFormat="1" ht="15.75" customHeight="1" x14ac:dyDescent="0.2">
      <c r="A10" s="252"/>
      <c r="B10" s="380" t="s">
        <v>26</v>
      </c>
      <c r="C10" s="380"/>
      <c r="D10" s="380"/>
      <c r="E10" s="33"/>
      <c r="F10" s="33"/>
      <c r="G10" s="134"/>
    </row>
    <row r="11" spans="1:7" ht="18.75" customHeight="1" thickBot="1" x14ac:dyDescent="0.25">
      <c r="A11" s="130" t="s">
        <v>231</v>
      </c>
      <c r="B11" s="253" t="s">
        <v>523</v>
      </c>
      <c r="C11" s="253" t="s">
        <v>524</v>
      </c>
      <c r="D11" s="253" t="s">
        <v>525</v>
      </c>
    </row>
    <row r="12" spans="1:7" ht="15.75" customHeight="1" thickTop="1" x14ac:dyDescent="0.2">
      <c r="A12" s="34" t="s">
        <v>526</v>
      </c>
      <c r="B12" s="147">
        <v>1661</v>
      </c>
      <c r="C12" s="147">
        <v>-67</v>
      </c>
      <c r="D12" s="153">
        <v>1594</v>
      </c>
    </row>
    <row r="13" spans="1:7" ht="15.75" customHeight="1" x14ac:dyDescent="0.2">
      <c r="A13" s="34" t="s">
        <v>527</v>
      </c>
      <c r="B13" s="152">
        <v>2343</v>
      </c>
      <c r="C13" s="152">
        <v>-17</v>
      </c>
      <c r="D13" s="153">
        <v>2326</v>
      </c>
    </row>
    <row r="14" spans="1:7" ht="15.75" customHeight="1" x14ac:dyDescent="0.2">
      <c r="A14" s="52" t="s">
        <v>528</v>
      </c>
      <c r="B14" s="156">
        <v>3972</v>
      </c>
      <c r="C14" s="156">
        <v>-136</v>
      </c>
      <c r="D14" s="169">
        <v>3972</v>
      </c>
    </row>
    <row r="15" spans="1:7" x14ac:dyDescent="0.2">
      <c r="A15" s="148"/>
      <c r="B15" s="146"/>
      <c r="C15" s="146"/>
    </row>
    <row r="16" spans="1:7" x14ac:dyDescent="0.2">
      <c r="A16" s="145"/>
      <c r="B16" s="146"/>
      <c r="C16" s="146"/>
    </row>
    <row r="17" spans="1:3" x14ac:dyDescent="0.2">
      <c r="A17" s="145"/>
      <c r="B17" s="146"/>
      <c r="C17" s="146"/>
    </row>
    <row r="18" spans="1:3" x14ac:dyDescent="0.2">
      <c r="A18" s="145"/>
      <c r="B18" s="146"/>
      <c r="C18" s="146"/>
    </row>
    <row r="19" spans="1:3" x14ac:dyDescent="0.2">
      <c r="B19" s="149"/>
      <c r="C19" s="149"/>
    </row>
    <row r="20" spans="1:3" x14ac:dyDescent="0.2">
      <c r="A20" s="148"/>
      <c r="B20" s="151"/>
      <c r="C20" s="151"/>
    </row>
    <row r="21" spans="1:3" x14ac:dyDescent="0.2">
      <c r="A21" s="145"/>
      <c r="B21" s="146"/>
      <c r="C21" s="146"/>
    </row>
    <row r="22" spans="1:3" x14ac:dyDescent="0.2">
      <c r="A22" s="145"/>
      <c r="B22" s="146"/>
      <c r="C22" s="146"/>
    </row>
    <row r="23" spans="1:3" x14ac:dyDescent="0.2">
      <c r="A23" s="145"/>
      <c r="B23" s="146"/>
      <c r="C23" s="146"/>
    </row>
    <row r="24" spans="1:3" x14ac:dyDescent="0.2">
      <c r="A24" s="145"/>
      <c r="B24" s="146"/>
      <c r="C24" s="146"/>
    </row>
    <row r="26" spans="1:3" x14ac:dyDescent="0.2">
      <c r="A26" s="145"/>
    </row>
  </sheetData>
  <mergeCells count="2">
    <mergeCell ref="B3:D3"/>
    <mergeCell ref="B10:D10"/>
  </mergeCells>
  <hyperlinks>
    <hyperlink ref="F3" location="Index!A1" display="Index"/>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J24"/>
  <sheetViews>
    <sheetView showGridLines="0" workbookViewId="0">
      <selection activeCell="I3" sqref="I3"/>
    </sheetView>
  </sheetViews>
  <sheetFormatPr defaultRowHeight="12.75" x14ac:dyDescent="0.2"/>
  <cols>
    <col min="1" max="1" width="38" style="33" customWidth="1"/>
    <col min="2" max="2" width="12.28515625" style="33" customWidth="1"/>
    <col min="3" max="3" width="10" style="33" customWidth="1"/>
    <col min="4" max="5" width="9.140625" style="33"/>
    <col min="6" max="6" width="12.7109375" style="33" customWidth="1"/>
    <col min="7" max="7" width="14.85546875" style="33" customWidth="1"/>
    <col min="8" max="8" width="3.5703125" style="33" customWidth="1"/>
    <col min="9" max="9" width="8.5703125" style="33" customWidth="1"/>
    <col min="10" max="16384" width="9.140625" style="33"/>
  </cols>
  <sheetData>
    <row r="1" spans="1:10" x14ac:dyDescent="0.2">
      <c r="A1" s="50" t="s">
        <v>539</v>
      </c>
      <c r="B1" s="34"/>
      <c r="C1" s="34"/>
    </row>
    <row r="2" spans="1:10" x14ac:dyDescent="0.2">
      <c r="A2" s="34"/>
      <c r="B2" s="34"/>
      <c r="C2" s="34"/>
    </row>
    <row r="3" spans="1:10" ht="15.75" customHeight="1" x14ac:dyDescent="0.2">
      <c r="A3" s="252"/>
      <c r="B3" s="383" t="s">
        <v>530</v>
      </c>
      <c r="C3" s="252"/>
      <c r="D3" s="252"/>
      <c r="E3" s="252"/>
      <c r="F3" s="381" t="s">
        <v>531</v>
      </c>
      <c r="G3" s="252"/>
      <c r="I3" s="283" t="s">
        <v>665</v>
      </c>
    </row>
    <row r="4" spans="1:10" ht="17.25" customHeight="1" thickBot="1" x14ac:dyDescent="0.25">
      <c r="A4" s="130" t="s">
        <v>231</v>
      </c>
      <c r="B4" s="384"/>
      <c r="C4" s="261" t="s">
        <v>8</v>
      </c>
      <c r="D4" s="261" t="s">
        <v>9</v>
      </c>
      <c r="E4" s="260" t="s">
        <v>525</v>
      </c>
      <c r="F4" s="382"/>
      <c r="G4" s="260" t="s">
        <v>532</v>
      </c>
    </row>
    <row r="5" spans="1:10" s="34" customFormat="1" ht="15.75" customHeight="1" thickTop="1" x14ac:dyDescent="0.2">
      <c r="A5" s="105" t="s">
        <v>533</v>
      </c>
      <c r="B5" s="152">
        <v>30</v>
      </c>
      <c r="C5" s="152">
        <v>332</v>
      </c>
      <c r="D5" s="153">
        <v>236</v>
      </c>
      <c r="E5" s="153">
        <v>97</v>
      </c>
      <c r="F5" s="153">
        <v>28224</v>
      </c>
      <c r="G5" s="257" t="s">
        <v>4</v>
      </c>
      <c r="H5" s="33"/>
      <c r="I5" s="33"/>
      <c r="J5" s="134"/>
    </row>
    <row r="6" spans="1:10" s="34" customFormat="1" ht="15.75" customHeight="1" x14ac:dyDescent="0.2">
      <c r="A6" s="105" t="s">
        <v>534</v>
      </c>
      <c r="B6" s="147">
        <v>39</v>
      </c>
      <c r="C6" s="147">
        <v>945</v>
      </c>
      <c r="D6" s="153">
        <v>579</v>
      </c>
      <c r="E6" s="153">
        <v>365</v>
      </c>
      <c r="F6" s="153">
        <v>24719</v>
      </c>
      <c r="G6" s="257" t="s">
        <v>4</v>
      </c>
      <c r="H6" s="33"/>
      <c r="I6" s="33"/>
      <c r="J6" s="134"/>
    </row>
    <row r="7" spans="1:10" s="34" customFormat="1" ht="15.75" customHeight="1" x14ac:dyDescent="0.2">
      <c r="A7" s="105" t="s">
        <v>535</v>
      </c>
      <c r="B7" s="152">
        <v>18</v>
      </c>
      <c r="C7" s="152">
        <v>1</v>
      </c>
      <c r="D7" s="153">
        <v>15</v>
      </c>
      <c r="E7" s="153">
        <v>-14</v>
      </c>
      <c r="F7" s="153">
        <v>1819</v>
      </c>
      <c r="G7" s="257" t="s">
        <v>536</v>
      </c>
      <c r="H7" s="33"/>
      <c r="I7" s="33"/>
      <c r="J7" s="134"/>
    </row>
    <row r="8" spans="1:10" s="34" customFormat="1" ht="15.75" customHeight="1" x14ac:dyDescent="0.2">
      <c r="A8" s="141" t="s">
        <v>537</v>
      </c>
      <c r="B8" s="152">
        <v>163</v>
      </c>
      <c r="C8" s="152">
        <v>678</v>
      </c>
      <c r="D8" s="153">
        <v>-47</v>
      </c>
      <c r="E8" s="153">
        <v>631</v>
      </c>
      <c r="F8" s="153">
        <v>8212</v>
      </c>
      <c r="G8" s="257" t="s">
        <v>536</v>
      </c>
      <c r="H8" s="33"/>
      <c r="I8" s="33"/>
      <c r="J8" s="134"/>
    </row>
    <row r="9" spans="1:10" s="34" customFormat="1" ht="15.75" customHeight="1" x14ac:dyDescent="0.2">
      <c r="A9" s="137" t="s">
        <v>538</v>
      </c>
      <c r="B9" s="147">
        <v>4</v>
      </c>
      <c r="C9" s="147">
        <v>9</v>
      </c>
      <c r="D9" s="153">
        <v>0</v>
      </c>
      <c r="E9" s="153">
        <v>9</v>
      </c>
      <c r="F9" s="153">
        <v>1138</v>
      </c>
      <c r="G9" s="258" t="s">
        <v>4</v>
      </c>
      <c r="H9" s="33"/>
      <c r="I9" s="33"/>
      <c r="J9" s="134"/>
    </row>
    <row r="10" spans="1:10" s="34" customFormat="1" ht="15.75" customHeight="1" x14ac:dyDescent="0.25">
      <c r="A10" s="138" t="s">
        <v>5</v>
      </c>
      <c r="B10" s="159">
        <v>254</v>
      </c>
      <c r="C10" s="159">
        <v>1965</v>
      </c>
      <c r="D10" s="172">
        <v>783</v>
      </c>
      <c r="E10" s="172">
        <v>1088</v>
      </c>
      <c r="F10" s="172"/>
      <c r="G10" s="256"/>
      <c r="H10" s="33"/>
      <c r="I10" s="33"/>
      <c r="J10" s="134"/>
    </row>
    <row r="11" spans="1:10" x14ac:dyDescent="0.2">
      <c r="A11" s="141"/>
      <c r="B11" s="107"/>
      <c r="C11" s="107"/>
      <c r="D11" s="42"/>
      <c r="E11" s="34"/>
      <c r="F11" s="34"/>
      <c r="G11" s="34"/>
    </row>
    <row r="12" spans="1:10" ht="31.5" customHeight="1" thickBot="1" x14ac:dyDescent="0.25">
      <c r="A12" s="130" t="s">
        <v>360</v>
      </c>
      <c r="B12" s="260" t="s">
        <v>530</v>
      </c>
      <c r="C12" s="261" t="s">
        <v>8</v>
      </c>
      <c r="D12" s="261" t="s">
        <v>9</v>
      </c>
      <c r="E12" s="260" t="s">
        <v>525</v>
      </c>
      <c r="F12" s="260" t="s">
        <v>531</v>
      </c>
      <c r="G12" s="260" t="s">
        <v>532</v>
      </c>
    </row>
    <row r="13" spans="1:10" ht="15.75" customHeight="1" thickTop="1" x14ac:dyDescent="0.2">
      <c r="A13" s="105" t="s">
        <v>533</v>
      </c>
      <c r="B13" s="135">
        <v>106</v>
      </c>
      <c r="C13" s="135">
        <v>67</v>
      </c>
      <c r="D13" s="107">
        <v>236</v>
      </c>
      <c r="E13" s="108">
        <v>-169</v>
      </c>
      <c r="F13" s="108">
        <v>13341</v>
      </c>
      <c r="G13" s="257" t="s">
        <v>4</v>
      </c>
    </row>
    <row r="14" spans="1:10" ht="15.75" customHeight="1" x14ac:dyDescent="0.2">
      <c r="A14" s="105" t="s">
        <v>534</v>
      </c>
      <c r="B14" s="135">
        <v>54</v>
      </c>
      <c r="C14" s="135">
        <v>1113</v>
      </c>
      <c r="D14" s="107">
        <v>677</v>
      </c>
      <c r="E14" s="108">
        <v>436</v>
      </c>
      <c r="F14" s="108">
        <v>32907</v>
      </c>
      <c r="G14" s="257" t="s">
        <v>4</v>
      </c>
    </row>
    <row r="15" spans="1:10" ht="15.75" customHeight="1" x14ac:dyDescent="0.2">
      <c r="A15" s="105" t="s">
        <v>535</v>
      </c>
      <c r="B15" s="135">
        <v>18</v>
      </c>
      <c r="C15" s="135">
        <v>1</v>
      </c>
      <c r="D15" s="107">
        <v>8</v>
      </c>
      <c r="E15" s="108">
        <v>-7</v>
      </c>
      <c r="F15" s="108">
        <v>2995</v>
      </c>
      <c r="G15" s="257" t="s">
        <v>536</v>
      </c>
    </row>
    <row r="16" spans="1:10" ht="15.75" customHeight="1" x14ac:dyDescent="0.2">
      <c r="A16" s="141" t="s">
        <v>537</v>
      </c>
      <c r="B16" s="135">
        <v>183</v>
      </c>
      <c r="C16" s="135">
        <v>597</v>
      </c>
      <c r="D16" s="107">
        <v>457</v>
      </c>
      <c r="E16" s="108">
        <v>140</v>
      </c>
      <c r="F16" s="108">
        <v>8138</v>
      </c>
      <c r="G16" s="257" t="s">
        <v>536</v>
      </c>
    </row>
    <row r="17" spans="1:7" ht="15.75" customHeight="1" x14ac:dyDescent="0.2">
      <c r="A17" s="137" t="s">
        <v>538</v>
      </c>
      <c r="B17" s="254">
        <v>9</v>
      </c>
      <c r="C17" s="254">
        <v>7</v>
      </c>
      <c r="D17" s="255">
        <v>26</v>
      </c>
      <c r="E17" s="255">
        <v>-19</v>
      </c>
      <c r="F17" s="255">
        <v>1218</v>
      </c>
      <c r="G17" s="258" t="s">
        <v>4</v>
      </c>
    </row>
    <row r="18" spans="1:7" ht="15.75" customHeight="1" x14ac:dyDescent="0.25">
      <c r="A18" s="138" t="s">
        <v>5</v>
      </c>
      <c r="B18" s="139">
        <v>370</v>
      </c>
      <c r="C18" s="139">
        <v>1785</v>
      </c>
      <c r="D18" s="139">
        <v>1404</v>
      </c>
      <c r="E18" s="259">
        <v>381</v>
      </c>
      <c r="F18" s="139"/>
      <c r="G18" s="256"/>
    </row>
    <row r="19" spans="1:7" x14ac:dyDescent="0.2">
      <c r="A19" s="145"/>
      <c r="B19" s="146"/>
      <c r="C19" s="146"/>
    </row>
    <row r="20" spans="1:7" x14ac:dyDescent="0.2">
      <c r="A20" s="145"/>
      <c r="B20" s="146"/>
      <c r="C20" s="146"/>
    </row>
    <row r="21" spans="1:7" x14ac:dyDescent="0.2">
      <c r="A21" s="145"/>
      <c r="B21" s="146"/>
      <c r="C21" s="146"/>
    </row>
    <row r="22" spans="1:7" x14ac:dyDescent="0.2">
      <c r="A22" s="145"/>
      <c r="B22" s="146"/>
      <c r="C22" s="146"/>
    </row>
    <row r="24" spans="1:7" x14ac:dyDescent="0.2">
      <c r="A24" s="145"/>
    </row>
  </sheetData>
  <mergeCells count="2">
    <mergeCell ref="F3:F4"/>
    <mergeCell ref="B3:B4"/>
  </mergeCells>
  <hyperlinks>
    <hyperlink ref="I3" location="Index!A1" display="Index"/>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E37"/>
  <sheetViews>
    <sheetView showGridLines="0" workbookViewId="0">
      <selection activeCell="D3" sqref="D3"/>
    </sheetView>
  </sheetViews>
  <sheetFormatPr defaultRowHeight="12.75" x14ac:dyDescent="0.2"/>
  <cols>
    <col min="1" max="1" width="38" style="33" customWidth="1"/>
    <col min="2" max="2" width="17.7109375" style="33" customWidth="1"/>
    <col min="3" max="3" width="3.5703125" style="33" customWidth="1"/>
    <col min="4" max="4" width="8.5703125" style="33" customWidth="1"/>
    <col min="5" max="16384" width="9.140625" style="33"/>
  </cols>
  <sheetData>
    <row r="1" spans="1:5" x14ac:dyDescent="0.2">
      <c r="A1" s="223" t="s">
        <v>542</v>
      </c>
      <c r="B1" s="34"/>
    </row>
    <row r="2" spans="1:5" x14ac:dyDescent="0.2">
      <c r="A2" s="34"/>
      <c r="B2" s="34"/>
    </row>
    <row r="3" spans="1:5" ht="15.75" customHeight="1" x14ac:dyDescent="0.2">
      <c r="A3" s="372" t="s">
        <v>231</v>
      </c>
      <c r="B3" s="370" t="s">
        <v>501</v>
      </c>
      <c r="D3" s="283" t="s">
        <v>665</v>
      </c>
    </row>
    <row r="4" spans="1:5" ht="9.75" customHeight="1" thickBot="1" x14ac:dyDescent="0.25">
      <c r="A4" s="373"/>
      <c r="B4" s="371"/>
    </row>
    <row r="5" spans="1:5" ht="15.75" customHeight="1" thickTop="1" x14ac:dyDescent="0.2">
      <c r="A5" s="34" t="s">
        <v>540</v>
      </c>
      <c r="B5" s="147">
        <v>294</v>
      </c>
    </row>
    <row r="6" spans="1:5" s="34" customFormat="1" ht="15.75" customHeight="1" x14ac:dyDescent="0.2">
      <c r="A6" s="34" t="s">
        <v>543</v>
      </c>
      <c r="B6" s="147">
        <v>91</v>
      </c>
      <c r="C6" s="33"/>
      <c r="E6" s="134"/>
    </row>
    <row r="7" spans="1:5" s="34" customFormat="1" ht="15.75" customHeight="1" x14ac:dyDescent="0.2">
      <c r="A7" s="34" t="s">
        <v>521</v>
      </c>
      <c r="B7" s="147">
        <v>93</v>
      </c>
      <c r="C7" s="33"/>
      <c r="E7" s="134"/>
    </row>
    <row r="8" spans="1:5" s="34" customFormat="1" ht="15.75" customHeight="1" x14ac:dyDescent="0.2">
      <c r="A8" s="34" t="s">
        <v>544</v>
      </c>
      <c r="B8" s="147">
        <v>65</v>
      </c>
      <c r="C8" s="33"/>
      <c r="E8" s="134"/>
    </row>
    <row r="9" spans="1:5" s="34" customFormat="1" ht="15.75" customHeight="1" x14ac:dyDescent="0.2">
      <c r="A9" s="54" t="s">
        <v>541</v>
      </c>
      <c r="B9" s="158">
        <v>-329</v>
      </c>
      <c r="C9" s="33"/>
      <c r="E9" s="134"/>
    </row>
    <row r="10" spans="1:5" s="34" customFormat="1" ht="15.75" customHeight="1" x14ac:dyDescent="0.2">
      <c r="A10" s="53" t="s">
        <v>545</v>
      </c>
      <c r="B10" s="249">
        <v>214</v>
      </c>
      <c r="C10" s="33"/>
      <c r="E10" s="134"/>
    </row>
    <row r="11" spans="1:5" s="34" customFormat="1" ht="15.75" customHeight="1" x14ac:dyDescent="0.2">
      <c r="C11" s="33"/>
      <c r="D11" s="33"/>
      <c r="E11" s="134"/>
    </row>
    <row r="12" spans="1:5" x14ac:dyDescent="0.2">
      <c r="B12" s="146"/>
    </row>
    <row r="13" spans="1:5" x14ac:dyDescent="0.2">
      <c r="A13" s="148"/>
      <c r="B13" s="146"/>
    </row>
    <row r="14" spans="1:5" x14ac:dyDescent="0.2">
      <c r="A14" s="145"/>
      <c r="B14" s="146"/>
    </row>
    <row r="15" spans="1:5" x14ac:dyDescent="0.2">
      <c r="A15" s="145"/>
      <c r="B15" s="146"/>
    </row>
    <row r="16" spans="1:5" x14ac:dyDescent="0.2">
      <c r="A16" s="145"/>
      <c r="B16" s="146"/>
    </row>
    <row r="17" spans="1:2" x14ac:dyDescent="0.2">
      <c r="A17" s="145"/>
      <c r="B17" s="146"/>
    </row>
    <row r="18" spans="1:2" x14ac:dyDescent="0.2">
      <c r="A18" s="145"/>
      <c r="B18" s="146"/>
    </row>
    <row r="19" spans="1:2" x14ac:dyDescent="0.2">
      <c r="A19" s="145"/>
      <c r="B19" s="146"/>
    </row>
    <row r="20" spans="1:2" x14ac:dyDescent="0.2">
      <c r="B20" s="146"/>
    </row>
    <row r="21" spans="1:2" x14ac:dyDescent="0.2">
      <c r="A21" s="148"/>
      <c r="B21" s="149"/>
    </row>
    <row r="22" spans="1:2" x14ac:dyDescent="0.2">
      <c r="A22" s="145"/>
      <c r="B22" s="146"/>
    </row>
    <row r="23" spans="1:2" x14ac:dyDescent="0.2">
      <c r="A23" s="150"/>
      <c r="B23" s="149"/>
    </row>
    <row r="24" spans="1:2" x14ac:dyDescent="0.2">
      <c r="A24" s="148"/>
      <c r="B24" s="149"/>
    </row>
    <row r="25" spans="1:2" x14ac:dyDescent="0.2">
      <c r="A25" s="145"/>
      <c r="B25" s="146"/>
    </row>
    <row r="26" spans="1:2" x14ac:dyDescent="0.2">
      <c r="A26" s="145"/>
      <c r="B26" s="146"/>
    </row>
    <row r="27" spans="1:2" x14ac:dyDescent="0.2">
      <c r="A27" s="145"/>
      <c r="B27" s="146"/>
    </row>
    <row r="28" spans="1:2" x14ac:dyDescent="0.2">
      <c r="A28" s="145"/>
      <c r="B28" s="146"/>
    </row>
    <row r="29" spans="1:2" x14ac:dyDescent="0.2">
      <c r="A29" s="145"/>
      <c r="B29" s="146"/>
    </row>
    <row r="30" spans="1:2" x14ac:dyDescent="0.2">
      <c r="B30" s="149"/>
    </row>
    <row r="31" spans="1:2" x14ac:dyDescent="0.2">
      <c r="A31" s="148"/>
      <c r="B31" s="151"/>
    </row>
    <row r="32" spans="1:2" x14ac:dyDescent="0.2">
      <c r="A32" s="145"/>
      <c r="B32" s="146"/>
    </row>
    <row r="33" spans="1:2" x14ac:dyDescent="0.2">
      <c r="A33" s="145"/>
      <c r="B33" s="146"/>
    </row>
    <row r="34" spans="1:2" x14ac:dyDescent="0.2">
      <c r="A34" s="145"/>
      <c r="B34" s="146"/>
    </row>
    <row r="35" spans="1:2" x14ac:dyDescent="0.2">
      <c r="A35" s="145"/>
      <c r="B35" s="146"/>
    </row>
    <row r="37" spans="1:2" x14ac:dyDescent="0.2">
      <c r="A37" s="145"/>
    </row>
  </sheetData>
  <mergeCells count="2">
    <mergeCell ref="A3:A4"/>
    <mergeCell ref="B3:B4"/>
  </mergeCells>
  <hyperlinks>
    <hyperlink ref="D3" location="Index!A1" display="Index"/>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37"/>
  <sheetViews>
    <sheetView showGridLines="0" topLeftCell="A7" workbookViewId="0">
      <selection activeCell="J17" sqref="J17"/>
    </sheetView>
  </sheetViews>
  <sheetFormatPr defaultRowHeight="12.75" x14ac:dyDescent="0.2"/>
  <cols>
    <col min="1" max="2" width="2.140625" style="33" customWidth="1"/>
    <col min="3" max="3" width="41.28515625" style="33" customWidth="1"/>
    <col min="4" max="4" width="13.7109375" style="33" customWidth="1"/>
    <col min="5" max="5" width="13.42578125" style="33" customWidth="1"/>
    <col min="6" max="6" width="15.85546875" style="33" customWidth="1"/>
    <col min="7" max="7" width="3.5703125" style="33" customWidth="1"/>
    <col min="8" max="8" width="8.5703125" style="33" customWidth="1"/>
    <col min="9" max="16384" width="9.140625" style="33"/>
  </cols>
  <sheetData>
    <row r="1" spans="1:9" x14ac:dyDescent="0.2">
      <c r="A1" s="50" t="s">
        <v>546</v>
      </c>
      <c r="B1" s="50"/>
      <c r="C1" s="50"/>
      <c r="D1" s="34"/>
      <c r="E1" s="34"/>
    </row>
    <row r="2" spans="1:9" x14ac:dyDescent="0.2">
      <c r="A2" s="34"/>
      <c r="B2" s="34"/>
      <c r="C2" s="34"/>
      <c r="D2" s="34"/>
      <c r="E2" s="34"/>
    </row>
    <row r="3" spans="1:9" ht="15.75" customHeight="1" x14ac:dyDescent="0.2">
      <c r="A3" s="126" t="s">
        <v>199</v>
      </c>
      <c r="B3" s="252"/>
      <c r="C3" s="126"/>
      <c r="D3" s="252"/>
      <c r="E3" s="252"/>
      <c r="F3" s="252"/>
      <c r="H3" s="283" t="s">
        <v>665</v>
      </c>
    </row>
    <row r="4" spans="1:9" ht="15.75" customHeight="1" x14ac:dyDescent="0.2">
      <c r="A4" s="126" t="s">
        <v>571</v>
      </c>
      <c r="B4" s="252"/>
      <c r="C4" s="252"/>
      <c r="D4" s="252"/>
      <c r="E4" s="252"/>
      <c r="F4" s="252"/>
    </row>
    <row r="5" spans="1:9" ht="27.75" customHeight="1" thickBot="1" x14ac:dyDescent="0.25">
      <c r="A5" s="272" t="s">
        <v>572</v>
      </c>
      <c r="B5" s="250"/>
      <c r="C5" s="250"/>
      <c r="D5" s="260" t="s">
        <v>547</v>
      </c>
      <c r="E5" s="260" t="s">
        <v>548</v>
      </c>
      <c r="F5" s="261" t="s">
        <v>256</v>
      </c>
    </row>
    <row r="6" spans="1:9" s="34" customFormat="1" ht="15.75" customHeight="1" thickTop="1" x14ac:dyDescent="0.2">
      <c r="A6" s="265" t="s">
        <v>549</v>
      </c>
      <c r="B6" s="262"/>
      <c r="C6" s="262"/>
      <c r="D6" s="263"/>
      <c r="E6" s="263"/>
      <c r="F6" s="264" t="s">
        <v>550</v>
      </c>
      <c r="G6" s="33"/>
      <c r="H6" s="33"/>
      <c r="I6" s="134"/>
    </row>
    <row r="7" spans="1:9" ht="15.75" customHeight="1" x14ac:dyDescent="0.2">
      <c r="B7" s="33" t="s">
        <v>36</v>
      </c>
      <c r="D7" s="153"/>
      <c r="E7" s="153">
        <v>157067</v>
      </c>
      <c r="F7" s="33">
        <v>1</v>
      </c>
    </row>
    <row r="8" spans="1:9" ht="15.75" customHeight="1" x14ac:dyDescent="0.2">
      <c r="A8" s="229" t="s">
        <v>551</v>
      </c>
      <c r="B8" s="215"/>
      <c r="C8" s="215"/>
      <c r="D8" s="169"/>
      <c r="E8" s="169"/>
      <c r="F8" s="267"/>
    </row>
    <row r="9" spans="1:9" ht="15.75" customHeight="1" x14ac:dyDescent="0.2">
      <c r="B9" s="33" t="s">
        <v>552</v>
      </c>
      <c r="D9" s="153">
        <v>197104</v>
      </c>
      <c r="E9" s="153">
        <v>18643</v>
      </c>
      <c r="F9" s="266">
        <v>2</v>
      </c>
    </row>
    <row r="10" spans="1:9" ht="15.75" customHeight="1" x14ac:dyDescent="0.2">
      <c r="C10" s="33" t="s">
        <v>32</v>
      </c>
      <c r="D10" s="153">
        <v>45836</v>
      </c>
      <c r="E10" s="153">
        <v>2292</v>
      </c>
      <c r="F10" s="266">
        <v>3</v>
      </c>
    </row>
    <row r="11" spans="1:9" ht="15.75" customHeight="1" x14ac:dyDescent="0.2">
      <c r="C11" s="33" t="s">
        <v>37</v>
      </c>
      <c r="D11" s="153">
        <v>151268</v>
      </c>
      <c r="E11" s="153">
        <v>16352</v>
      </c>
      <c r="F11" s="266">
        <v>4</v>
      </c>
    </row>
    <row r="12" spans="1:9" ht="15.75" customHeight="1" x14ac:dyDescent="0.2">
      <c r="B12" s="33" t="s">
        <v>35</v>
      </c>
      <c r="D12" s="153">
        <v>163048</v>
      </c>
      <c r="E12" s="153">
        <v>106434</v>
      </c>
      <c r="F12" s="266">
        <v>5</v>
      </c>
    </row>
    <row r="13" spans="1:9" ht="27" customHeight="1" x14ac:dyDescent="0.2">
      <c r="B13" s="385" t="s">
        <v>553</v>
      </c>
      <c r="C13" s="385"/>
      <c r="D13" s="153">
        <v>22442</v>
      </c>
      <c r="E13" s="153">
        <v>5609</v>
      </c>
      <c r="F13" s="266">
        <v>6</v>
      </c>
    </row>
    <row r="14" spans="1:9" ht="15.75" customHeight="1" x14ac:dyDescent="0.2">
      <c r="B14" s="33" t="s">
        <v>40</v>
      </c>
      <c r="D14" s="153">
        <v>138134</v>
      </c>
      <c r="E14" s="153">
        <v>98352</v>
      </c>
      <c r="F14" s="266">
        <v>7</v>
      </c>
    </row>
    <row r="15" spans="1:9" ht="15.75" customHeight="1" x14ac:dyDescent="0.2">
      <c r="B15" s="33" t="s">
        <v>39</v>
      </c>
      <c r="D15" s="153">
        <v>2473</v>
      </c>
      <c r="E15" s="153">
        <v>2473</v>
      </c>
      <c r="F15" s="266">
        <v>8</v>
      </c>
    </row>
    <row r="16" spans="1:9" ht="15.75" customHeight="1" x14ac:dyDescent="0.2">
      <c r="B16" s="33" t="s">
        <v>33</v>
      </c>
      <c r="D16" s="153"/>
      <c r="E16" s="153"/>
      <c r="F16" s="266">
        <v>9</v>
      </c>
    </row>
    <row r="17" spans="1:6" ht="15.75" customHeight="1" x14ac:dyDescent="0.2">
      <c r="B17" s="33" t="s">
        <v>554</v>
      </c>
      <c r="D17" s="153">
        <v>7452</v>
      </c>
      <c r="E17" s="153">
        <v>7452</v>
      </c>
      <c r="F17" s="266">
        <v>10</v>
      </c>
    </row>
    <row r="18" spans="1:6" ht="27.75" customHeight="1" x14ac:dyDescent="0.2">
      <c r="B18" s="385" t="s">
        <v>555</v>
      </c>
      <c r="C18" s="385"/>
      <c r="D18" s="153">
        <v>5338</v>
      </c>
      <c r="E18" s="153">
        <v>5338</v>
      </c>
      <c r="F18" s="266">
        <v>11</v>
      </c>
    </row>
    <row r="19" spans="1:6" ht="15.75" customHeight="1" x14ac:dyDescent="0.2">
      <c r="B19" s="33" t="s">
        <v>556</v>
      </c>
      <c r="D19" s="153">
        <v>2114</v>
      </c>
      <c r="E19" s="153">
        <v>2114</v>
      </c>
      <c r="F19" s="266">
        <v>12</v>
      </c>
    </row>
    <row r="20" spans="1:6" ht="15.75" customHeight="1" x14ac:dyDescent="0.2">
      <c r="B20" s="33" t="s">
        <v>41</v>
      </c>
      <c r="D20" s="153"/>
      <c r="E20" s="153"/>
      <c r="F20" s="266">
        <v>13</v>
      </c>
    </row>
    <row r="21" spans="1:6" ht="15.75" customHeight="1" x14ac:dyDescent="0.2">
      <c r="B21" s="33" t="s">
        <v>42</v>
      </c>
      <c r="D21" s="153">
        <v>996</v>
      </c>
      <c r="E21" s="153">
        <v>996</v>
      </c>
      <c r="F21" s="266">
        <v>14</v>
      </c>
    </row>
    <row r="22" spans="1:6" ht="15.75" customHeight="1" x14ac:dyDescent="0.2">
      <c r="B22" s="33" t="s">
        <v>34</v>
      </c>
      <c r="D22" s="153">
        <v>47039</v>
      </c>
      <c r="E22" s="153">
        <v>12109</v>
      </c>
      <c r="F22" s="266">
        <v>15</v>
      </c>
    </row>
    <row r="23" spans="1:6" ht="15.75" customHeight="1" x14ac:dyDescent="0.2">
      <c r="A23" s="229" t="s">
        <v>557</v>
      </c>
      <c r="B23" s="229"/>
      <c r="C23" s="229"/>
      <c r="D23" s="175"/>
      <c r="E23" s="175">
        <v>145634</v>
      </c>
      <c r="F23" s="269">
        <v>16</v>
      </c>
    </row>
    <row r="24" spans="1:6" ht="15.75" customHeight="1" x14ac:dyDescent="0.2">
      <c r="A24" s="190" t="s">
        <v>558</v>
      </c>
      <c r="B24" s="220"/>
      <c r="C24" s="220"/>
      <c r="D24" s="225"/>
      <c r="E24" s="225"/>
      <c r="F24" s="268"/>
    </row>
    <row r="25" spans="1:6" ht="15.75" customHeight="1" x14ac:dyDescent="0.2">
      <c r="B25" s="33" t="s">
        <v>559</v>
      </c>
      <c r="D25" s="153"/>
      <c r="E25" s="153"/>
      <c r="F25" s="266">
        <v>17</v>
      </c>
    </row>
    <row r="26" spans="1:6" ht="15.75" customHeight="1" x14ac:dyDescent="0.2">
      <c r="B26" s="33" t="s">
        <v>43</v>
      </c>
      <c r="D26" s="153">
        <v>94573</v>
      </c>
      <c r="E26" s="153">
        <v>69754</v>
      </c>
      <c r="F26" s="266">
        <v>18</v>
      </c>
    </row>
    <row r="27" spans="1:6" ht="15.75" customHeight="1" x14ac:dyDescent="0.2">
      <c r="B27" s="33" t="s">
        <v>38</v>
      </c>
      <c r="D27" s="153">
        <v>11291</v>
      </c>
      <c r="E27" s="153">
        <v>3626</v>
      </c>
      <c r="F27" s="266">
        <v>19</v>
      </c>
    </row>
    <row r="28" spans="1:6" ht="52.5" customHeight="1" x14ac:dyDescent="0.2">
      <c r="B28" s="385" t="s">
        <v>560</v>
      </c>
      <c r="C28" s="385"/>
      <c r="D28" s="153"/>
      <c r="E28" s="153"/>
      <c r="F28" s="266" t="s">
        <v>561</v>
      </c>
    </row>
    <row r="29" spans="1:6" ht="26.25" customHeight="1" x14ac:dyDescent="0.2">
      <c r="B29" s="386" t="s">
        <v>562</v>
      </c>
      <c r="C29" s="386"/>
      <c r="D29" s="153"/>
      <c r="E29" s="153"/>
      <c r="F29" s="266" t="s">
        <v>563</v>
      </c>
    </row>
    <row r="30" spans="1:6" ht="15.75" customHeight="1" x14ac:dyDescent="0.2">
      <c r="A30" s="190" t="s">
        <v>557</v>
      </c>
      <c r="B30" s="220"/>
      <c r="C30" s="220"/>
      <c r="D30" s="225">
        <v>105864</v>
      </c>
      <c r="E30" s="225">
        <v>73380</v>
      </c>
      <c r="F30" s="268">
        <v>20</v>
      </c>
    </row>
    <row r="31" spans="1:6" ht="15.75" customHeight="1" x14ac:dyDescent="0.2">
      <c r="B31" s="33" t="s">
        <v>45</v>
      </c>
      <c r="D31" s="153"/>
      <c r="E31" s="153"/>
      <c r="F31" s="266" t="s">
        <v>44</v>
      </c>
    </row>
    <row r="32" spans="1:6" ht="15.75" customHeight="1" x14ac:dyDescent="0.2">
      <c r="B32" s="33" t="s">
        <v>569</v>
      </c>
      <c r="D32" s="153"/>
      <c r="E32" s="153"/>
      <c r="F32" s="266" t="s">
        <v>564</v>
      </c>
    </row>
    <row r="33" spans="1:6" ht="15.75" customHeight="1" x14ac:dyDescent="0.2">
      <c r="B33" s="33" t="s">
        <v>570</v>
      </c>
      <c r="D33" s="153">
        <v>105864</v>
      </c>
      <c r="E33" s="153">
        <v>73380</v>
      </c>
      <c r="F33" s="266" t="s">
        <v>565</v>
      </c>
    </row>
    <row r="34" spans="1:6" ht="15.75" customHeight="1" x14ac:dyDescent="0.2">
      <c r="A34" s="190" t="s">
        <v>566</v>
      </c>
      <c r="B34" s="190"/>
      <c r="C34" s="190"/>
      <c r="D34" s="172"/>
      <c r="E34" s="172">
        <v>157067</v>
      </c>
      <c r="F34" s="270">
        <v>21</v>
      </c>
    </row>
    <row r="35" spans="1:6" ht="15.75" customHeight="1" x14ac:dyDescent="0.2">
      <c r="A35" s="190" t="s">
        <v>567</v>
      </c>
      <c r="B35" s="190"/>
      <c r="C35" s="190"/>
      <c r="D35" s="172"/>
      <c r="E35" s="172">
        <v>72254</v>
      </c>
      <c r="F35" s="270">
        <v>22</v>
      </c>
    </row>
    <row r="36" spans="1:6" ht="15.75" customHeight="1" x14ac:dyDescent="0.2">
      <c r="A36" s="229" t="s">
        <v>568</v>
      </c>
      <c r="B36" s="229"/>
      <c r="C36" s="229"/>
      <c r="D36" s="175"/>
      <c r="E36" s="271">
        <v>2.17</v>
      </c>
      <c r="F36" s="269">
        <v>23</v>
      </c>
    </row>
    <row r="37" spans="1:6" ht="15.75" customHeight="1" x14ac:dyDescent="0.2"/>
  </sheetData>
  <mergeCells count="4">
    <mergeCell ref="B13:C13"/>
    <mergeCell ref="B28:C28"/>
    <mergeCell ref="B29:C29"/>
    <mergeCell ref="B18:C18"/>
  </mergeCells>
  <hyperlinks>
    <hyperlink ref="H3" location="Index!A1" display="Index"/>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AT210"/>
  <sheetViews>
    <sheetView showGridLines="0" topLeftCell="I22" zoomScaleNormal="100" workbookViewId="0">
      <selection activeCell="J41" sqref="J41"/>
    </sheetView>
  </sheetViews>
  <sheetFormatPr defaultColWidth="8" defaultRowHeight="11.25" x14ac:dyDescent="0.2"/>
  <cols>
    <col min="1" max="1" width="8" style="288"/>
    <col min="2" max="2" width="16.42578125" style="289" customWidth="1"/>
    <col min="3" max="3" width="21.28515625" style="289" customWidth="1"/>
    <col min="4" max="4" width="16.140625" style="289" bestFit="1" customWidth="1"/>
    <col min="5" max="7" width="13.85546875" style="289" bestFit="1" customWidth="1"/>
    <col min="8" max="8" width="15.140625" style="289" customWidth="1"/>
    <col min="9" max="10" width="15.28515625" style="289" bestFit="1" customWidth="1"/>
    <col min="11" max="11" width="16.140625" style="289" bestFit="1" customWidth="1"/>
    <col min="12" max="12" width="3.7109375" style="288" customWidth="1"/>
    <col min="13" max="13" width="12.5703125" style="289" customWidth="1"/>
    <col min="14" max="14" width="21.28515625" style="289" customWidth="1"/>
    <col min="15" max="15" width="16.140625" style="289" bestFit="1" customWidth="1"/>
    <col min="16" max="18" width="13.85546875" style="289" bestFit="1" customWidth="1"/>
    <col min="19" max="19" width="15.140625" style="289" customWidth="1"/>
    <col min="20" max="22" width="15.28515625" style="289" bestFit="1" customWidth="1"/>
    <col min="23" max="46" width="8" style="288"/>
    <col min="47" max="16384" width="8" style="289"/>
  </cols>
  <sheetData>
    <row r="1" spans="2:23" s="288" customFormat="1" ht="14.25" x14ac:dyDescent="0.2">
      <c r="B1" s="310"/>
      <c r="C1" s="311"/>
      <c r="D1" s="311"/>
      <c r="E1" s="311"/>
      <c r="F1" s="311"/>
      <c r="G1" s="311"/>
      <c r="H1" s="311"/>
      <c r="I1" s="311"/>
      <c r="J1" s="311"/>
      <c r="K1" s="311"/>
      <c r="M1" s="311"/>
      <c r="N1" s="311"/>
      <c r="O1" s="311"/>
      <c r="P1" s="311"/>
      <c r="Q1" s="311"/>
      <c r="R1" s="311"/>
      <c r="S1" s="311"/>
      <c r="T1" s="311"/>
      <c r="U1" s="311"/>
      <c r="V1" s="311"/>
    </row>
    <row r="2" spans="2:23" s="288" customFormat="1" ht="12.75" x14ac:dyDescent="0.2">
      <c r="B2" s="312" t="s">
        <v>667</v>
      </c>
      <c r="C2" s="313"/>
      <c r="D2" s="313"/>
      <c r="E2" s="313"/>
      <c r="F2" s="313"/>
      <c r="G2" s="313"/>
      <c r="H2" s="313"/>
      <c r="I2" s="313"/>
      <c r="J2" s="283" t="s">
        <v>665</v>
      </c>
      <c r="K2" s="313"/>
      <c r="M2" s="312" t="s">
        <v>667</v>
      </c>
      <c r="N2" s="313"/>
      <c r="O2" s="313"/>
      <c r="P2" s="313"/>
      <c r="Q2" s="313"/>
      <c r="R2" s="313"/>
      <c r="S2" s="313"/>
      <c r="T2" s="313"/>
      <c r="U2" s="313"/>
      <c r="V2" s="313"/>
    </row>
    <row r="3" spans="2:23" s="288" customFormat="1" ht="33" customHeight="1" x14ac:dyDescent="0.2">
      <c r="B3" s="311"/>
      <c r="C3" s="311"/>
      <c r="D3" s="311"/>
      <c r="E3" s="311"/>
      <c r="F3" s="311"/>
      <c r="G3" s="311"/>
      <c r="H3" s="311"/>
      <c r="I3" s="311"/>
      <c r="J3" s="311"/>
      <c r="K3" s="311"/>
      <c r="M3" s="311"/>
      <c r="N3" s="311"/>
      <c r="O3" s="311"/>
      <c r="P3" s="311"/>
      <c r="Q3" s="311"/>
      <c r="R3" s="311"/>
      <c r="S3" s="311"/>
      <c r="T3" s="311"/>
      <c r="U3" s="311"/>
      <c r="V3" s="311"/>
    </row>
    <row r="4" spans="2:23" ht="29.25" customHeight="1" x14ac:dyDescent="0.2">
      <c r="B4" s="387" t="s">
        <v>668</v>
      </c>
      <c r="C4" s="388"/>
      <c r="D4" s="388"/>
      <c r="E4" s="388"/>
      <c r="F4" s="388"/>
      <c r="G4" s="388"/>
      <c r="H4" s="388"/>
      <c r="I4" s="388"/>
      <c r="J4" s="388"/>
      <c r="K4" s="389"/>
      <c r="M4" s="390" t="s">
        <v>668</v>
      </c>
      <c r="N4" s="390"/>
      <c r="O4" s="390"/>
      <c r="P4" s="390"/>
      <c r="Q4" s="390"/>
      <c r="R4" s="390"/>
      <c r="S4" s="390"/>
      <c r="T4" s="390"/>
      <c r="U4" s="390"/>
      <c r="V4" s="390"/>
      <c r="W4" s="318"/>
    </row>
    <row r="5" spans="2:23" s="288" customFormat="1" ht="12.75" customHeight="1" x14ac:dyDescent="0.2">
      <c r="B5" s="314"/>
      <c r="C5" s="314"/>
      <c r="D5" s="314"/>
      <c r="E5" s="314"/>
      <c r="F5" s="314"/>
      <c r="G5" s="314"/>
      <c r="H5" s="314"/>
      <c r="I5" s="314"/>
      <c r="J5" s="314"/>
      <c r="K5" s="314"/>
      <c r="L5" s="314"/>
      <c r="M5" s="314"/>
      <c r="N5" s="314"/>
      <c r="O5" s="314"/>
      <c r="P5" s="314"/>
      <c r="Q5" s="314"/>
      <c r="R5" s="314"/>
      <c r="S5" s="314"/>
      <c r="T5" s="314"/>
      <c r="U5" s="314"/>
      <c r="V5" s="314"/>
    </row>
    <row r="6" spans="2:23" s="288" customFormat="1" ht="15.75" customHeight="1" x14ac:dyDescent="0.2">
      <c r="B6" s="290"/>
      <c r="C6" s="291"/>
      <c r="D6" s="291"/>
      <c r="E6" s="291"/>
      <c r="F6" s="291"/>
      <c r="G6" s="291"/>
      <c r="H6" s="291"/>
      <c r="I6" s="291"/>
      <c r="J6" s="291"/>
      <c r="K6" s="291"/>
      <c r="M6" s="319"/>
      <c r="N6" s="319"/>
      <c r="O6" s="319"/>
      <c r="P6" s="319"/>
      <c r="Q6" s="319"/>
      <c r="R6" s="319"/>
      <c r="S6" s="319"/>
      <c r="T6" s="319"/>
      <c r="U6" s="319"/>
      <c r="V6" s="319"/>
    </row>
    <row r="7" spans="2:23" ht="15" customHeight="1" x14ac:dyDescent="0.2">
      <c r="B7" s="391" t="s">
        <v>669</v>
      </c>
      <c r="C7" s="392"/>
      <c r="D7" s="393" t="s">
        <v>670</v>
      </c>
      <c r="E7" s="394"/>
      <c r="F7" s="394"/>
      <c r="G7" s="395"/>
      <c r="H7" s="393" t="s">
        <v>671</v>
      </c>
      <c r="I7" s="394"/>
      <c r="J7" s="394"/>
      <c r="K7" s="395"/>
      <c r="M7" s="399" t="s">
        <v>669</v>
      </c>
      <c r="N7" s="399"/>
      <c r="O7" s="400" t="s">
        <v>670</v>
      </c>
      <c r="P7" s="400"/>
      <c r="Q7" s="400"/>
      <c r="R7" s="400"/>
      <c r="S7" s="400" t="s">
        <v>671</v>
      </c>
      <c r="T7" s="400"/>
      <c r="U7" s="400"/>
      <c r="V7" s="400"/>
    </row>
    <row r="8" spans="2:23" ht="15" customHeight="1" x14ac:dyDescent="0.2">
      <c r="B8" s="391" t="s">
        <v>672</v>
      </c>
      <c r="C8" s="392"/>
      <c r="D8" s="396"/>
      <c r="E8" s="397"/>
      <c r="F8" s="397"/>
      <c r="G8" s="398"/>
      <c r="H8" s="396"/>
      <c r="I8" s="397"/>
      <c r="J8" s="397"/>
      <c r="K8" s="398"/>
      <c r="M8" s="399" t="s">
        <v>673</v>
      </c>
      <c r="N8" s="399"/>
      <c r="O8" s="400"/>
      <c r="P8" s="400"/>
      <c r="Q8" s="400"/>
      <c r="R8" s="400"/>
      <c r="S8" s="400"/>
      <c r="T8" s="400"/>
      <c r="U8" s="400"/>
      <c r="V8" s="400"/>
    </row>
    <row r="9" spans="2:23" ht="15" customHeight="1" x14ac:dyDescent="0.2">
      <c r="B9" s="391" t="s">
        <v>674</v>
      </c>
      <c r="C9" s="392"/>
      <c r="D9" s="320">
        <v>42825</v>
      </c>
      <c r="E9" s="320">
        <v>42916</v>
      </c>
      <c r="F9" s="320">
        <v>43008</v>
      </c>
      <c r="G9" s="320">
        <v>43100</v>
      </c>
      <c r="H9" s="320">
        <v>42825</v>
      </c>
      <c r="I9" s="320">
        <v>42916</v>
      </c>
      <c r="J9" s="320">
        <v>43008</v>
      </c>
      <c r="K9" s="320">
        <v>43100</v>
      </c>
      <c r="M9" s="399" t="s">
        <v>674</v>
      </c>
      <c r="N9" s="399"/>
      <c r="O9" s="320">
        <v>42825</v>
      </c>
      <c r="P9" s="320">
        <v>42916</v>
      </c>
      <c r="Q9" s="320">
        <v>43008</v>
      </c>
      <c r="R9" s="320">
        <v>43100</v>
      </c>
      <c r="S9" s="320">
        <v>42825</v>
      </c>
      <c r="T9" s="320">
        <v>42916</v>
      </c>
      <c r="U9" s="320">
        <v>43008</v>
      </c>
      <c r="V9" s="320">
        <v>43100</v>
      </c>
    </row>
    <row r="10" spans="2:23" ht="22.5" customHeight="1" x14ac:dyDescent="0.2">
      <c r="B10" s="391" t="s">
        <v>675</v>
      </c>
      <c r="C10" s="392"/>
      <c r="D10" s="292">
        <v>3</v>
      </c>
      <c r="E10" s="292">
        <v>6</v>
      </c>
      <c r="F10" s="292">
        <v>9</v>
      </c>
      <c r="G10" s="292">
        <v>12</v>
      </c>
      <c r="H10" s="292">
        <v>3</v>
      </c>
      <c r="I10" s="292">
        <v>6</v>
      </c>
      <c r="J10" s="292">
        <v>9</v>
      </c>
      <c r="K10" s="292">
        <v>12</v>
      </c>
      <c r="M10" s="399" t="s">
        <v>675</v>
      </c>
      <c r="N10" s="399"/>
      <c r="O10" s="292">
        <v>3</v>
      </c>
      <c r="P10" s="292">
        <v>6</v>
      </c>
      <c r="Q10" s="292">
        <v>9</v>
      </c>
      <c r="R10" s="292">
        <v>12</v>
      </c>
      <c r="S10" s="292">
        <v>3</v>
      </c>
      <c r="T10" s="292">
        <v>6</v>
      </c>
      <c r="U10" s="292">
        <v>9</v>
      </c>
      <c r="V10" s="292">
        <v>12</v>
      </c>
    </row>
    <row r="11" spans="2:23" ht="15" customHeight="1" x14ac:dyDescent="0.2">
      <c r="B11" s="293" t="s">
        <v>676</v>
      </c>
      <c r="C11" s="293"/>
      <c r="D11" s="293"/>
      <c r="E11" s="293"/>
      <c r="F11" s="293"/>
      <c r="G11" s="293"/>
      <c r="H11" s="293"/>
      <c r="I11" s="293"/>
      <c r="J11" s="293"/>
      <c r="K11" s="293"/>
      <c r="M11" s="293" t="s">
        <v>676</v>
      </c>
      <c r="N11" s="293"/>
      <c r="O11" s="293"/>
      <c r="P11" s="293"/>
      <c r="Q11" s="293"/>
      <c r="R11" s="293"/>
      <c r="S11" s="293"/>
      <c r="T11" s="293"/>
      <c r="U11" s="293"/>
      <c r="V11" s="293"/>
    </row>
    <row r="12" spans="2:23" ht="21" customHeight="1" x14ac:dyDescent="0.2">
      <c r="B12" s="294">
        <v>1</v>
      </c>
      <c r="C12" s="295" t="s">
        <v>36</v>
      </c>
      <c r="D12" s="296"/>
      <c r="E12" s="296"/>
      <c r="F12" s="296"/>
      <c r="G12" s="296"/>
      <c r="H12" s="297">
        <v>151592</v>
      </c>
      <c r="I12" s="297">
        <v>160754</v>
      </c>
      <c r="J12" s="297">
        <v>160219</v>
      </c>
      <c r="K12" s="297">
        <v>157067</v>
      </c>
      <c r="M12" s="294">
        <v>1</v>
      </c>
      <c r="N12" s="295" t="s">
        <v>36</v>
      </c>
      <c r="O12" s="296"/>
      <c r="P12" s="296"/>
      <c r="Q12" s="296"/>
      <c r="R12" s="296"/>
      <c r="S12" s="297">
        <v>16768</v>
      </c>
      <c r="T12" s="297">
        <v>16680</v>
      </c>
      <c r="U12" s="297">
        <v>18519</v>
      </c>
      <c r="V12" s="297">
        <v>20945</v>
      </c>
    </row>
    <row r="13" spans="2:23" ht="15" customHeight="1" x14ac:dyDescent="0.2">
      <c r="B13" s="293" t="s">
        <v>677</v>
      </c>
      <c r="C13" s="293"/>
      <c r="D13" s="293"/>
      <c r="E13" s="293"/>
      <c r="F13" s="293"/>
      <c r="G13" s="293"/>
      <c r="H13" s="293"/>
      <c r="I13" s="293"/>
      <c r="J13" s="293"/>
      <c r="K13" s="293"/>
      <c r="M13" s="293" t="s">
        <v>677</v>
      </c>
      <c r="N13" s="293"/>
      <c r="O13" s="293"/>
      <c r="P13" s="293"/>
      <c r="Q13" s="293"/>
      <c r="R13" s="293"/>
      <c r="S13" s="293"/>
      <c r="T13" s="293"/>
      <c r="U13" s="293"/>
      <c r="V13" s="293"/>
    </row>
    <row r="14" spans="2:23" ht="33.75" x14ac:dyDescent="0.2">
      <c r="B14" s="294">
        <v>2</v>
      </c>
      <c r="C14" s="295" t="s">
        <v>678</v>
      </c>
      <c r="D14" s="297">
        <v>190544</v>
      </c>
      <c r="E14" s="297">
        <v>191095</v>
      </c>
      <c r="F14" s="297">
        <v>194267</v>
      </c>
      <c r="G14" s="297">
        <v>197104</v>
      </c>
      <c r="H14" s="297">
        <v>17613</v>
      </c>
      <c r="I14" s="297">
        <v>17807</v>
      </c>
      <c r="J14" s="297">
        <v>18055</v>
      </c>
      <c r="K14" s="297">
        <v>18643</v>
      </c>
      <c r="M14" s="294">
        <v>2</v>
      </c>
      <c r="N14" s="295" t="s">
        <v>678</v>
      </c>
      <c r="O14" s="297">
        <v>9549</v>
      </c>
      <c r="P14" s="297">
        <v>9805</v>
      </c>
      <c r="Q14" s="297">
        <v>10873</v>
      </c>
      <c r="R14" s="297">
        <v>10881</v>
      </c>
      <c r="S14" s="297">
        <v>1045</v>
      </c>
      <c r="T14" s="297">
        <v>1077</v>
      </c>
      <c r="U14" s="297">
        <v>1195</v>
      </c>
      <c r="V14" s="297">
        <v>1271</v>
      </c>
    </row>
    <row r="15" spans="2:23" ht="15" customHeight="1" x14ac:dyDescent="0.2">
      <c r="B15" s="298">
        <v>3</v>
      </c>
      <c r="C15" s="299" t="s">
        <v>32</v>
      </c>
      <c r="D15" s="300">
        <v>43502</v>
      </c>
      <c r="E15" s="300">
        <v>43997</v>
      </c>
      <c r="F15" s="300">
        <v>45163</v>
      </c>
      <c r="G15" s="300">
        <v>45836</v>
      </c>
      <c r="H15" s="300">
        <v>2175</v>
      </c>
      <c r="I15" s="300">
        <v>2200</v>
      </c>
      <c r="J15" s="300">
        <v>2258</v>
      </c>
      <c r="K15" s="300">
        <v>2292</v>
      </c>
      <c r="M15" s="298">
        <v>3</v>
      </c>
      <c r="N15" s="299" t="s">
        <v>32</v>
      </c>
      <c r="O15" s="300">
        <v>1035</v>
      </c>
      <c r="P15" s="300">
        <v>1052</v>
      </c>
      <c r="Q15" s="300">
        <v>1192</v>
      </c>
      <c r="R15" s="300">
        <v>1186</v>
      </c>
      <c r="S15" s="300">
        <v>52</v>
      </c>
      <c r="T15" s="300">
        <v>53</v>
      </c>
      <c r="U15" s="300">
        <v>60</v>
      </c>
      <c r="V15" s="300">
        <v>64</v>
      </c>
    </row>
    <row r="16" spans="2:23" ht="15" customHeight="1" x14ac:dyDescent="0.2">
      <c r="B16" s="298">
        <v>4</v>
      </c>
      <c r="C16" s="299" t="s">
        <v>37</v>
      </c>
      <c r="D16" s="300">
        <v>147042</v>
      </c>
      <c r="E16" s="300">
        <v>147097</v>
      </c>
      <c r="F16" s="300">
        <v>149105</v>
      </c>
      <c r="G16" s="300">
        <v>151268</v>
      </c>
      <c r="H16" s="300">
        <v>15438</v>
      </c>
      <c r="I16" s="300">
        <v>15607</v>
      </c>
      <c r="J16" s="300">
        <v>15797</v>
      </c>
      <c r="K16" s="300">
        <v>16352</v>
      </c>
      <c r="M16" s="298">
        <v>4</v>
      </c>
      <c r="N16" s="299" t="s">
        <v>37</v>
      </c>
      <c r="O16" s="300">
        <v>8514</v>
      </c>
      <c r="P16" s="300">
        <v>8752</v>
      </c>
      <c r="Q16" s="300">
        <v>9681</v>
      </c>
      <c r="R16" s="300">
        <v>9695</v>
      </c>
      <c r="S16" s="300">
        <v>993</v>
      </c>
      <c r="T16" s="300">
        <v>1024</v>
      </c>
      <c r="U16" s="300">
        <v>1136</v>
      </c>
      <c r="V16" s="300">
        <v>1206</v>
      </c>
    </row>
    <row r="17" spans="2:22" ht="22.5" x14ac:dyDescent="0.2">
      <c r="B17" s="294">
        <v>5</v>
      </c>
      <c r="C17" s="295" t="s">
        <v>35</v>
      </c>
      <c r="D17" s="297">
        <v>168184</v>
      </c>
      <c r="E17" s="297">
        <v>168668</v>
      </c>
      <c r="F17" s="297">
        <v>164311</v>
      </c>
      <c r="G17" s="297">
        <v>163048</v>
      </c>
      <c r="H17" s="297">
        <v>112956</v>
      </c>
      <c r="I17" s="297">
        <v>113609</v>
      </c>
      <c r="J17" s="297">
        <v>107732</v>
      </c>
      <c r="K17" s="297">
        <v>106434</v>
      </c>
      <c r="M17" s="294">
        <v>5</v>
      </c>
      <c r="N17" s="295" t="s">
        <v>35</v>
      </c>
      <c r="O17" s="297">
        <v>31282</v>
      </c>
      <c r="P17" s="297">
        <v>32938</v>
      </c>
      <c r="Q17" s="297">
        <v>34401</v>
      </c>
      <c r="R17" s="297">
        <v>34545</v>
      </c>
      <c r="S17" s="297">
        <v>15552</v>
      </c>
      <c r="T17" s="297">
        <v>16740</v>
      </c>
      <c r="U17" s="297">
        <v>17572</v>
      </c>
      <c r="V17" s="297">
        <v>18548</v>
      </c>
    </row>
    <row r="18" spans="2:22" ht="45" x14ac:dyDescent="0.2">
      <c r="B18" s="298">
        <v>6</v>
      </c>
      <c r="C18" s="301" t="s">
        <v>679</v>
      </c>
      <c r="D18" s="300">
        <v>21225</v>
      </c>
      <c r="E18" s="300">
        <v>21810</v>
      </c>
      <c r="F18" s="300">
        <v>22603</v>
      </c>
      <c r="G18" s="300">
        <v>22442</v>
      </c>
      <c r="H18" s="300">
        <v>5305</v>
      </c>
      <c r="I18" s="300">
        <v>5452</v>
      </c>
      <c r="J18" s="300">
        <v>5650</v>
      </c>
      <c r="K18" s="300">
        <v>5609</v>
      </c>
      <c r="M18" s="298">
        <v>6</v>
      </c>
      <c r="N18" s="301" t="s">
        <v>679</v>
      </c>
      <c r="O18" s="300">
        <v>7575</v>
      </c>
      <c r="P18" s="300">
        <v>8377</v>
      </c>
      <c r="Q18" s="300">
        <v>8491</v>
      </c>
      <c r="R18" s="300">
        <v>8630</v>
      </c>
      <c r="S18" s="300">
        <v>1893</v>
      </c>
      <c r="T18" s="300">
        <v>2093</v>
      </c>
      <c r="U18" s="300">
        <v>2122</v>
      </c>
      <c r="V18" s="300">
        <v>2158</v>
      </c>
    </row>
    <row r="19" spans="2:22" ht="33.75" x14ac:dyDescent="0.2">
      <c r="B19" s="298">
        <v>7</v>
      </c>
      <c r="C19" s="301" t="s">
        <v>40</v>
      </c>
      <c r="D19" s="300">
        <v>143568</v>
      </c>
      <c r="E19" s="300">
        <v>144003</v>
      </c>
      <c r="F19" s="300">
        <v>139264</v>
      </c>
      <c r="G19" s="300">
        <v>138134</v>
      </c>
      <c r="H19" s="300">
        <v>104260</v>
      </c>
      <c r="I19" s="300">
        <v>105302</v>
      </c>
      <c r="J19" s="300">
        <v>99638</v>
      </c>
      <c r="K19" s="300">
        <v>98352</v>
      </c>
      <c r="M19" s="298">
        <v>7</v>
      </c>
      <c r="N19" s="301" t="s">
        <v>40</v>
      </c>
      <c r="O19" s="300">
        <v>22976</v>
      </c>
      <c r="P19" s="300">
        <v>24000</v>
      </c>
      <c r="Q19" s="300">
        <v>25522</v>
      </c>
      <c r="R19" s="300">
        <v>25526</v>
      </c>
      <c r="S19" s="300">
        <v>12928</v>
      </c>
      <c r="T19" s="300">
        <v>14085</v>
      </c>
      <c r="U19" s="300">
        <v>15062</v>
      </c>
      <c r="V19" s="300">
        <v>15991</v>
      </c>
    </row>
    <row r="20" spans="2:22" ht="15" customHeight="1" x14ac:dyDescent="0.2">
      <c r="B20" s="298">
        <v>8</v>
      </c>
      <c r="C20" s="299" t="s">
        <v>39</v>
      </c>
      <c r="D20" s="300">
        <v>3391</v>
      </c>
      <c r="E20" s="300">
        <v>2855</v>
      </c>
      <c r="F20" s="300">
        <v>2444</v>
      </c>
      <c r="G20" s="300">
        <v>2473</v>
      </c>
      <c r="H20" s="300">
        <v>3391</v>
      </c>
      <c r="I20" s="300">
        <v>2855</v>
      </c>
      <c r="J20" s="300">
        <v>2444</v>
      </c>
      <c r="K20" s="300">
        <v>2473</v>
      </c>
      <c r="M20" s="298">
        <v>8</v>
      </c>
      <c r="N20" s="299" t="s">
        <v>39</v>
      </c>
      <c r="O20" s="300">
        <v>731</v>
      </c>
      <c r="P20" s="300">
        <v>561</v>
      </c>
      <c r="Q20" s="300">
        <v>388</v>
      </c>
      <c r="R20" s="300">
        <v>389</v>
      </c>
      <c r="S20" s="300">
        <v>731</v>
      </c>
      <c r="T20" s="300">
        <v>561</v>
      </c>
      <c r="U20" s="300">
        <v>388</v>
      </c>
      <c r="V20" s="300">
        <v>399</v>
      </c>
    </row>
    <row r="21" spans="2:22" ht="15" customHeight="1" x14ac:dyDescent="0.2">
      <c r="B21" s="294">
        <v>9</v>
      </c>
      <c r="C21" s="295" t="s">
        <v>33</v>
      </c>
      <c r="D21" s="296"/>
      <c r="E21" s="296"/>
      <c r="F21" s="296"/>
      <c r="G21" s="296"/>
      <c r="H21" s="297">
        <v>0</v>
      </c>
      <c r="I21" s="297">
        <v>0</v>
      </c>
      <c r="J21" s="297">
        <v>0</v>
      </c>
      <c r="K21" s="297">
        <v>0</v>
      </c>
      <c r="M21" s="294">
        <v>9</v>
      </c>
      <c r="N21" s="295" t="s">
        <v>33</v>
      </c>
      <c r="O21" s="296"/>
      <c r="P21" s="296"/>
      <c r="Q21" s="296"/>
      <c r="R21" s="296"/>
      <c r="S21" s="297">
        <v>0</v>
      </c>
      <c r="T21" s="297">
        <v>0</v>
      </c>
      <c r="U21" s="297">
        <v>0</v>
      </c>
      <c r="V21" s="297">
        <v>0</v>
      </c>
    </row>
    <row r="22" spans="2:22" ht="15" customHeight="1" x14ac:dyDescent="0.2">
      <c r="B22" s="294">
        <v>10</v>
      </c>
      <c r="C22" s="295" t="s">
        <v>680</v>
      </c>
      <c r="D22" s="302">
        <v>7495</v>
      </c>
      <c r="E22" s="302">
        <v>6989</v>
      </c>
      <c r="F22" s="302">
        <v>8079</v>
      </c>
      <c r="G22" s="302">
        <v>7452</v>
      </c>
      <c r="H22" s="297">
        <v>7495</v>
      </c>
      <c r="I22" s="297">
        <v>6989</v>
      </c>
      <c r="J22" s="297">
        <v>8079</v>
      </c>
      <c r="K22" s="297">
        <v>7452</v>
      </c>
      <c r="M22" s="294">
        <v>10</v>
      </c>
      <c r="N22" s="295" t="s">
        <v>680</v>
      </c>
      <c r="O22" s="302">
        <v>6880</v>
      </c>
      <c r="P22" s="302">
        <v>6343</v>
      </c>
      <c r="Q22" s="302">
        <v>5562</v>
      </c>
      <c r="R22" s="302">
        <v>5394</v>
      </c>
      <c r="S22" s="297">
        <v>6880</v>
      </c>
      <c r="T22" s="297">
        <v>6343</v>
      </c>
      <c r="U22" s="297">
        <v>5562</v>
      </c>
      <c r="V22" s="297">
        <v>5369</v>
      </c>
    </row>
    <row r="23" spans="2:22" ht="45" x14ac:dyDescent="0.2">
      <c r="B23" s="298">
        <v>11</v>
      </c>
      <c r="C23" s="301" t="s">
        <v>681</v>
      </c>
      <c r="D23" s="300">
        <v>6535</v>
      </c>
      <c r="E23" s="300">
        <v>6142</v>
      </c>
      <c r="F23" s="300">
        <v>5460</v>
      </c>
      <c r="G23" s="300">
        <v>5338</v>
      </c>
      <c r="H23" s="300">
        <v>6535</v>
      </c>
      <c r="I23" s="300">
        <v>6142</v>
      </c>
      <c r="J23" s="300">
        <v>5460</v>
      </c>
      <c r="K23" s="300">
        <v>5338</v>
      </c>
      <c r="M23" s="298">
        <v>11</v>
      </c>
      <c r="N23" s="301" t="s">
        <v>681</v>
      </c>
      <c r="O23" s="300">
        <v>6413</v>
      </c>
      <c r="P23" s="300">
        <v>6000</v>
      </c>
      <c r="Q23" s="300">
        <v>5333</v>
      </c>
      <c r="R23" s="300">
        <v>5168</v>
      </c>
      <c r="S23" s="300">
        <v>6413</v>
      </c>
      <c r="T23" s="300">
        <v>6000</v>
      </c>
      <c r="U23" s="300">
        <v>5333</v>
      </c>
      <c r="V23" s="300">
        <v>5197</v>
      </c>
    </row>
    <row r="24" spans="2:22" ht="33.75" x14ac:dyDescent="0.2">
      <c r="B24" s="298">
        <v>12</v>
      </c>
      <c r="C24" s="301" t="s">
        <v>682</v>
      </c>
      <c r="D24" s="300">
        <v>960</v>
      </c>
      <c r="E24" s="300">
        <v>847</v>
      </c>
      <c r="F24" s="300">
        <v>2620</v>
      </c>
      <c r="G24" s="300">
        <v>2114</v>
      </c>
      <c r="H24" s="300">
        <v>960</v>
      </c>
      <c r="I24" s="300">
        <v>847</v>
      </c>
      <c r="J24" s="300">
        <v>2620</v>
      </c>
      <c r="K24" s="300">
        <v>2114</v>
      </c>
      <c r="M24" s="298">
        <v>12</v>
      </c>
      <c r="N24" s="301" t="s">
        <v>682</v>
      </c>
      <c r="O24" s="300">
        <v>467</v>
      </c>
      <c r="P24" s="300">
        <v>343</v>
      </c>
      <c r="Q24" s="300">
        <v>229</v>
      </c>
      <c r="R24" s="300">
        <v>226</v>
      </c>
      <c r="S24" s="300">
        <v>467</v>
      </c>
      <c r="T24" s="300">
        <v>343</v>
      </c>
      <c r="U24" s="300">
        <v>229</v>
      </c>
      <c r="V24" s="300">
        <v>171</v>
      </c>
    </row>
    <row r="25" spans="2:22" ht="22.5" x14ac:dyDescent="0.2">
      <c r="B25" s="298">
        <v>13</v>
      </c>
      <c r="C25" s="301" t="s">
        <v>41</v>
      </c>
      <c r="D25" s="300">
        <v>0</v>
      </c>
      <c r="E25" s="300">
        <v>0</v>
      </c>
      <c r="F25" s="300">
        <v>0</v>
      </c>
      <c r="G25" s="300">
        <v>0</v>
      </c>
      <c r="H25" s="300">
        <v>0</v>
      </c>
      <c r="I25" s="300">
        <v>0</v>
      </c>
      <c r="J25" s="300">
        <v>0</v>
      </c>
      <c r="K25" s="300">
        <v>0</v>
      </c>
      <c r="M25" s="298">
        <v>13</v>
      </c>
      <c r="N25" s="301" t="s">
        <v>41</v>
      </c>
      <c r="O25" s="300">
        <v>0</v>
      </c>
      <c r="P25" s="300">
        <v>0</v>
      </c>
      <c r="Q25" s="300">
        <v>0</v>
      </c>
      <c r="R25" s="300">
        <v>0</v>
      </c>
      <c r="S25" s="300">
        <v>0</v>
      </c>
      <c r="T25" s="300">
        <v>0</v>
      </c>
      <c r="U25" s="300">
        <v>0</v>
      </c>
      <c r="V25" s="300">
        <v>0</v>
      </c>
    </row>
    <row r="26" spans="2:22" ht="22.5" x14ac:dyDescent="0.2">
      <c r="B26" s="294">
        <v>14</v>
      </c>
      <c r="C26" s="295" t="s">
        <v>42</v>
      </c>
      <c r="D26" s="297">
        <v>869</v>
      </c>
      <c r="E26" s="297">
        <v>982</v>
      </c>
      <c r="F26" s="297">
        <v>961</v>
      </c>
      <c r="G26" s="297">
        <v>996</v>
      </c>
      <c r="H26" s="297">
        <v>869</v>
      </c>
      <c r="I26" s="297">
        <v>982</v>
      </c>
      <c r="J26" s="297">
        <v>961</v>
      </c>
      <c r="K26" s="297">
        <v>996</v>
      </c>
      <c r="M26" s="294">
        <v>14</v>
      </c>
      <c r="N26" s="295" t="s">
        <v>683</v>
      </c>
      <c r="O26" s="297">
        <v>543</v>
      </c>
      <c r="P26" s="297">
        <v>550</v>
      </c>
      <c r="Q26" s="297">
        <v>621</v>
      </c>
      <c r="R26" s="297">
        <v>591</v>
      </c>
      <c r="S26" s="297">
        <v>543</v>
      </c>
      <c r="T26" s="297">
        <v>550</v>
      </c>
      <c r="U26" s="297">
        <v>621</v>
      </c>
      <c r="V26" s="297">
        <v>591</v>
      </c>
    </row>
    <row r="27" spans="2:22" ht="23.25" customHeight="1" x14ac:dyDescent="0.2">
      <c r="B27" s="294">
        <v>15</v>
      </c>
      <c r="C27" s="295" t="s">
        <v>34</v>
      </c>
      <c r="D27" s="297">
        <v>46290</v>
      </c>
      <c r="E27" s="297">
        <v>47432</v>
      </c>
      <c r="F27" s="297">
        <v>47385</v>
      </c>
      <c r="G27" s="297">
        <v>47039</v>
      </c>
      <c r="H27" s="297">
        <v>13417</v>
      </c>
      <c r="I27" s="297">
        <v>13597</v>
      </c>
      <c r="J27" s="297">
        <v>12500</v>
      </c>
      <c r="K27" s="297">
        <v>12109</v>
      </c>
      <c r="M27" s="294">
        <v>15</v>
      </c>
      <c r="N27" s="295" t="s">
        <v>34</v>
      </c>
      <c r="O27" s="297">
        <v>20407</v>
      </c>
      <c r="P27" s="297">
        <v>19935</v>
      </c>
      <c r="Q27" s="297">
        <v>18541</v>
      </c>
      <c r="R27" s="297">
        <v>18416</v>
      </c>
      <c r="S27" s="297">
        <v>8638</v>
      </c>
      <c r="T27" s="297">
        <v>7691</v>
      </c>
      <c r="U27" s="297">
        <v>6056</v>
      </c>
      <c r="V27" s="297">
        <v>5309</v>
      </c>
    </row>
    <row r="28" spans="2:22" ht="23.25" customHeight="1" x14ac:dyDescent="0.2">
      <c r="B28" s="294">
        <v>16</v>
      </c>
      <c r="C28" s="303" t="s">
        <v>684</v>
      </c>
      <c r="D28" s="401"/>
      <c r="E28" s="401"/>
      <c r="F28" s="401"/>
      <c r="G28" s="401"/>
      <c r="H28" s="297">
        <v>152350</v>
      </c>
      <c r="I28" s="297">
        <v>152984</v>
      </c>
      <c r="J28" s="297">
        <v>147327</v>
      </c>
      <c r="K28" s="297">
        <v>145634</v>
      </c>
      <c r="M28" s="294">
        <v>16</v>
      </c>
      <c r="N28" s="303" t="s">
        <v>684</v>
      </c>
      <c r="O28" s="401"/>
      <c r="P28" s="401"/>
      <c r="Q28" s="401"/>
      <c r="R28" s="401"/>
      <c r="S28" s="297">
        <v>32658</v>
      </c>
      <c r="T28" s="297">
        <v>32401</v>
      </c>
      <c r="U28" s="297">
        <v>31006</v>
      </c>
      <c r="V28" s="297">
        <v>31088</v>
      </c>
    </row>
    <row r="29" spans="2:22" ht="20.25" customHeight="1" x14ac:dyDescent="0.2">
      <c r="B29" s="293" t="s">
        <v>685</v>
      </c>
      <c r="C29" s="293"/>
      <c r="D29" s="293"/>
      <c r="E29" s="293"/>
      <c r="F29" s="293"/>
      <c r="G29" s="293"/>
      <c r="H29" s="293"/>
      <c r="I29" s="293"/>
      <c r="J29" s="293"/>
      <c r="K29" s="293"/>
      <c r="M29" s="293" t="s">
        <v>685</v>
      </c>
      <c r="N29" s="293"/>
      <c r="O29" s="293"/>
      <c r="P29" s="293"/>
      <c r="Q29" s="293"/>
      <c r="R29" s="293"/>
      <c r="S29" s="293"/>
      <c r="T29" s="293"/>
      <c r="U29" s="293"/>
      <c r="V29" s="293"/>
    </row>
    <row r="30" spans="2:22" ht="16.5" customHeight="1" x14ac:dyDescent="0.2">
      <c r="B30" s="294">
        <v>17</v>
      </c>
      <c r="C30" s="295" t="s">
        <v>686</v>
      </c>
      <c r="D30" s="297">
        <v>0</v>
      </c>
      <c r="E30" s="297">
        <v>0</v>
      </c>
      <c r="F30" s="297">
        <v>0</v>
      </c>
      <c r="G30" s="297">
        <v>0</v>
      </c>
      <c r="H30" s="297">
        <v>0</v>
      </c>
      <c r="I30" s="297">
        <v>0</v>
      </c>
      <c r="J30" s="297">
        <v>0</v>
      </c>
      <c r="K30" s="297">
        <v>0</v>
      </c>
      <c r="M30" s="294">
        <v>17</v>
      </c>
      <c r="N30" s="295" t="s">
        <v>686</v>
      </c>
      <c r="O30" s="297">
        <v>0</v>
      </c>
      <c r="P30" s="297">
        <v>0</v>
      </c>
      <c r="Q30" s="297">
        <v>0</v>
      </c>
      <c r="R30" s="297">
        <v>0</v>
      </c>
      <c r="S30" s="297">
        <v>0</v>
      </c>
      <c r="T30" s="297">
        <v>0</v>
      </c>
      <c r="U30" s="297">
        <v>0</v>
      </c>
      <c r="V30" s="297">
        <v>0</v>
      </c>
    </row>
    <row r="31" spans="2:22" ht="23.25" customHeight="1" x14ac:dyDescent="0.2">
      <c r="B31" s="294">
        <v>18</v>
      </c>
      <c r="C31" s="295" t="s">
        <v>43</v>
      </c>
      <c r="D31" s="297">
        <v>93341</v>
      </c>
      <c r="E31" s="297">
        <v>91915</v>
      </c>
      <c r="F31" s="297">
        <v>93203</v>
      </c>
      <c r="G31" s="297">
        <v>94573</v>
      </c>
      <c r="H31" s="297">
        <v>69086</v>
      </c>
      <c r="I31" s="297">
        <v>68429</v>
      </c>
      <c r="J31" s="297">
        <v>68733</v>
      </c>
      <c r="K31" s="297">
        <v>69754</v>
      </c>
      <c r="M31" s="294">
        <v>18</v>
      </c>
      <c r="N31" s="295" t="s">
        <v>43</v>
      </c>
      <c r="O31" s="297">
        <v>65341</v>
      </c>
      <c r="P31" s="297">
        <v>63887</v>
      </c>
      <c r="Q31" s="297">
        <v>64806</v>
      </c>
      <c r="R31" s="297">
        <v>63967</v>
      </c>
      <c r="S31" s="297">
        <v>52602</v>
      </c>
      <c r="T31" s="297">
        <v>52579</v>
      </c>
      <c r="U31" s="297">
        <v>54287</v>
      </c>
      <c r="V31" s="297">
        <v>55910</v>
      </c>
    </row>
    <row r="32" spans="2:22" ht="23.25" customHeight="1" x14ac:dyDescent="0.2">
      <c r="B32" s="294">
        <v>19</v>
      </c>
      <c r="C32" s="295" t="s">
        <v>38</v>
      </c>
      <c r="D32" s="297">
        <v>12141</v>
      </c>
      <c r="E32" s="297">
        <v>11842</v>
      </c>
      <c r="F32" s="297">
        <v>10722</v>
      </c>
      <c r="G32" s="297">
        <v>11291</v>
      </c>
      <c r="H32" s="297">
        <v>6660</v>
      </c>
      <c r="I32" s="297">
        <v>4717</v>
      </c>
      <c r="J32" s="297">
        <v>3788</v>
      </c>
      <c r="K32" s="297">
        <v>3626</v>
      </c>
      <c r="M32" s="294">
        <v>19</v>
      </c>
      <c r="N32" s="295" t="s">
        <v>38</v>
      </c>
      <c r="O32" s="297">
        <v>7223</v>
      </c>
      <c r="P32" s="297">
        <v>7204</v>
      </c>
      <c r="Q32" s="297">
        <v>6512</v>
      </c>
      <c r="R32" s="297">
        <v>6327</v>
      </c>
      <c r="S32" s="297">
        <v>4085</v>
      </c>
      <c r="T32" s="297">
        <v>2981</v>
      </c>
      <c r="U32" s="297">
        <v>2379</v>
      </c>
      <c r="V32" s="297">
        <v>2355</v>
      </c>
    </row>
    <row r="33" spans="2:22" ht="15.75" customHeight="1" x14ac:dyDescent="0.2">
      <c r="B33" s="304" t="s">
        <v>687</v>
      </c>
      <c r="C33" s="295" t="s">
        <v>688</v>
      </c>
      <c r="D33" s="401"/>
      <c r="E33" s="401"/>
      <c r="F33" s="401"/>
      <c r="G33" s="401"/>
      <c r="H33" s="297">
        <v>0</v>
      </c>
      <c r="I33" s="297">
        <v>0</v>
      </c>
      <c r="J33" s="297">
        <v>0</v>
      </c>
      <c r="K33" s="297">
        <v>0</v>
      </c>
      <c r="M33" s="304" t="s">
        <v>687</v>
      </c>
      <c r="N33" s="295" t="s">
        <v>688</v>
      </c>
      <c r="O33" s="401"/>
      <c r="P33" s="401"/>
      <c r="Q33" s="401"/>
      <c r="R33" s="401"/>
      <c r="S33" s="297">
        <v>0</v>
      </c>
      <c r="T33" s="297">
        <v>0</v>
      </c>
      <c r="U33" s="297">
        <v>0</v>
      </c>
      <c r="V33" s="297">
        <v>0</v>
      </c>
    </row>
    <row r="34" spans="2:22" ht="96" customHeight="1" x14ac:dyDescent="0.2">
      <c r="B34" s="305" t="s">
        <v>44</v>
      </c>
      <c r="C34" s="306" t="s">
        <v>45</v>
      </c>
      <c r="D34" s="300">
        <v>0</v>
      </c>
      <c r="E34" s="300">
        <v>0</v>
      </c>
      <c r="F34" s="300">
        <v>0</v>
      </c>
      <c r="G34" s="300">
        <v>0</v>
      </c>
      <c r="H34" s="307">
        <v>0</v>
      </c>
      <c r="I34" s="307">
        <v>0</v>
      </c>
      <c r="J34" s="307">
        <v>0</v>
      </c>
      <c r="K34" s="307">
        <v>0</v>
      </c>
      <c r="M34" s="305" t="s">
        <v>44</v>
      </c>
      <c r="N34" s="306" t="s">
        <v>45</v>
      </c>
      <c r="O34" s="300">
        <v>0</v>
      </c>
      <c r="P34" s="300">
        <v>0</v>
      </c>
      <c r="Q34" s="300">
        <v>0</v>
      </c>
      <c r="R34" s="300">
        <v>0</v>
      </c>
      <c r="S34" s="307">
        <v>0</v>
      </c>
      <c r="T34" s="307">
        <v>0</v>
      </c>
      <c r="U34" s="307">
        <v>0</v>
      </c>
      <c r="V34" s="307">
        <v>0</v>
      </c>
    </row>
    <row r="35" spans="2:22" s="288" customFormat="1" ht="33.75" customHeight="1" x14ac:dyDescent="0.2">
      <c r="H35" s="402" t="s">
        <v>689</v>
      </c>
      <c r="I35" s="402"/>
      <c r="J35" s="402"/>
      <c r="K35" s="402"/>
      <c r="S35" s="402" t="s">
        <v>689</v>
      </c>
      <c r="T35" s="402"/>
      <c r="U35" s="402"/>
      <c r="V35" s="402"/>
    </row>
    <row r="36" spans="2:22" ht="14.25" customHeight="1" x14ac:dyDescent="0.2">
      <c r="B36" s="308">
        <v>21</v>
      </c>
      <c r="C36" s="303" t="s">
        <v>690</v>
      </c>
      <c r="D36" s="296"/>
      <c r="E36" s="296"/>
      <c r="F36" s="296"/>
      <c r="G36" s="296"/>
      <c r="H36" s="302">
        <v>151592</v>
      </c>
      <c r="I36" s="302">
        <v>160754</v>
      </c>
      <c r="J36" s="302">
        <v>160219</v>
      </c>
      <c r="K36" s="302">
        <v>157067</v>
      </c>
      <c r="M36" s="308">
        <v>21</v>
      </c>
      <c r="N36" s="303" t="s">
        <v>690</v>
      </c>
      <c r="O36" s="296"/>
      <c r="P36" s="296"/>
      <c r="Q36" s="296"/>
      <c r="R36" s="296"/>
      <c r="S36" s="302">
        <v>16768</v>
      </c>
      <c r="T36" s="302">
        <v>16680</v>
      </c>
      <c r="U36" s="302">
        <v>18519</v>
      </c>
      <c r="V36" s="302">
        <v>20945</v>
      </c>
    </row>
    <row r="37" spans="2:22" ht="22.5" customHeight="1" x14ac:dyDescent="0.2">
      <c r="B37" s="308">
        <v>22</v>
      </c>
      <c r="C37" s="303" t="s">
        <v>691</v>
      </c>
      <c r="D37" s="296"/>
      <c r="E37" s="296"/>
      <c r="F37" s="296"/>
      <c r="G37" s="296"/>
      <c r="H37" s="302">
        <v>76604</v>
      </c>
      <c r="I37" s="302">
        <v>79838</v>
      </c>
      <c r="J37" s="302">
        <v>74807</v>
      </c>
      <c r="K37" s="302">
        <v>72254</v>
      </c>
      <c r="M37" s="308">
        <v>22</v>
      </c>
      <c r="N37" s="303" t="s">
        <v>691</v>
      </c>
      <c r="O37" s="296"/>
      <c r="P37" s="296"/>
      <c r="Q37" s="296"/>
      <c r="R37" s="296"/>
      <c r="S37" s="302">
        <v>7169</v>
      </c>
      <c r="T37" s="302">
        <v>7533</v>
      </c>
      <c r="U37" s="302">
        <v>7400</v>
      </c>
      <c r="V37" s="302">
        <v>7486</v>
      </c>
    </row>
    <row r="38" spans="2:22" ht="27" customHeight="1" x14ac:dyDescent="0.2">
      <c r="B38" s="308">
        <v>23</v>
      </c>
      <c r="C38" s="303" t="s">
        <v>692</v>
      </c>
      <c r="D38" s="296"/>
      <c r="E38" s="296"/>
      <c r="F38" s="296"/>
      <c r="G38" s="296"/>
      <c r="H38" s="309">
        <v>1.98</v>
      </c>
      <c r="I38" s="309">
        <v>2.0099999999999998</v>
      </c>
      <c r="J38" s="309">
        <v>2.14</v>
      </c>
      <c r="K38" s="309">
        <v>2.17</v>
      </c>
      <c r="M38" s="308">
        <v>23</v>
      </c>
      <c r="N38" s="303" t="s">
        <v>692</v>
      </c>
      <c r="O38" s="296"/>
      <c r="P38" s="296"/>
      <c r="Q38" s="296"/>
      <c r="R38" s="296"/>
      <c r="S38" s="309">
        <v>2.34</v>
      </c>
      <c r="T38" s="309">
        <v>2.21</v>
      </c>
      <c r="U38" s="309">
        <v>2.5</v>
      </c>
      <c r="V38" s="309">
        <v>2.8</v>
      </c>
    </row>
    <row r="39" spans="2:22" s="288" customFormat="1" ht="26.25" customHeight="1" x14ac:dyDescent="0.2">
      <c r="J39" s="315"/>
    </row>
    <row r="40" spans="2:22" s="288" customFormat="1" ht="17.25" customHeight="1" x14ac:dyDescent="0.2"/>
    <row r="41" spans="2:22" s="288" customFormat="1" ht="20.25" customHeight="1" x14ac:dyDescent="0.2"/>
    <row r="42" spans="2:22" s="288" customFormat="1" x14ac:dyDescent="0.2"/>
    <row r="43" spans="2:22" s="288" customFormat="1" ht="27" customHeight="1" x14ac:dyDescent="0.2"/>
    <row r="44" spans="2:22" s="288" customFormat="1" x14ac:dyDescent="0.2"/>
    <row r="45" spans="2:22" s="288" customFormat="1" x14ac:dyDescent="0.2"/>
    <row r="46" spans="2:22" s="288" customFormat="1" x14ac:dyDescent="0.2"/>
    <row r="47" spans="2:22" s="288" customFormat="1" x14ac:dyDescent="0.2"/>
    <row r="48" spans="2:22" s="288" customFormat="1" x14ac:dyDescent="0.2"/>
    <row r="49" spans="5:11" s="288" customFormat="1" x14ac:dyDescent="0.2"/>
    <row r="50" spans="5:11" s="288" customFormat="1" ht="14.25" x14ac:dyDescent="0.2">
      <c r="E50" s="316"/>
      <c r="K50" s="317"/>
    </row>
    <row r="51" spans="5:11" s="288" customFormat="1" ht="14.25" x14ac:dyDescent="0.2">
      <c r="E51" s="316"/>
      <c r="K51" s="317"/>
    </row>
    <row r="52" spans="5:11" s="288" customFormat="1" ht="14.25" x14ac:dyDescent="0.2">
      <c r="E52" s="316"/>
      <c r="K52" s="317"/>
    </row>
    <row r="53" spans="5:11" s="288" customFormat="1" ht="14.25" x14ac:dyDescent="0.2">
      <c r="E53" s="316"/>
      <c r="K53" s="317"/>
    </row>
    <row r="54" spans="5:11" s="288" customFormat="1" ht="14.25" x14ac:dyDescent="0.2">
      <c r="E54" s="316"/>
      <c r="K54" s="317"/>
    </row>
    <row r="55" spans="5:11" s="288" customFormat="1" ht="14.25" x14ac:dyDescent="0.2">
      <c r="E55" s="316"/>
      <c r="K55" s="317"/>
    </row>
    <row r="56" spans="5:11" s="288" customFormat="1" ht="14.25" x14ac:dyDescent="0.2">
      <c r="E56" s="316"/>
      <c r="K56" s="317"/>
    </row>
    <row r="57" spans="5:11" s="288" customFormat="1" ht="14.25" x14ac:dyDescent="0.2">
      <c r="E57" s="316"/>
      <c r="K57" s="317"/>
    </row>
    <row r="58" spans="5:11" s="288" customFormat="1" ht="14.25" x14ac:dyDescent="0.2">
      <c r="E58" s="316"/>
      <c r="K58" s="317"/>
    </row>
    <row r="59" spans="5:11" s="288" customFormat="1" ht="14.25" x14ac:dyDescent="0.2">
      <c r="E59" s="316"/>
      <c r="K59" s="317"/>
    </row>
    <row r="60" spans="5:11" s="288" customFormat="1" ht="14.25" x14ac:dyDescent="0.2">
      <c r="E60" s="316"/>
      <c r="K60" s="317"/>
    </row>
    <row r="61" spans="5:11" s="288" customFormat="1" ht="14.25" x14ac:dyDescent="0.2">
      <c r="E61" s="316"/>
      <c r="K61" s="317"/>
    </row>
    <row r="62" spans="5:11" s="288" customFormat="1" x14ac:dyDescent="0.2"/>
    <row r="63" spans="5:11" s="288" customFormat="1" x14ac:dyDescent="0.2"/>
    <row r="64" spans="5:11" s="288" customFormat="1" x14ac:dyDescent="0.2"/>
    <row r="65" s="288" customFormat="1" x14ac:dyDescent="0.2"/>
    <row r="66" s="288" customFormat="1" x14ac:dyDescent="0.2"/>
    <row r="67" s="288" customFormat="1" x14ac:dyDescent="0.2"/>
    <row r="68" s="288" customFormat="1" x14ac:dyDescent="0.2"/>
    <row r="69" s="288" customFormat="1" x14ac:dyDescent="0.2"/>
    <row r="70" s="288" customFormat="1" x14ac:dyDescent="0.2"/>
    <row r="71" s="288" customFormat="1" x14ac:dyDescent="0.2"/>
    <row r="72" s="288" customFormat="1" x14ac:dyDescent="0.2"/>
    <row r="73" s="288" customFormat="1" x14ac:dyDescent="0.2"/>
    <row r="74" s="288" customFormat="1" x14ac:dyDescent="0.2"/>
    <row r="75" s="288" customFormat="1" x14ac:dyDescent="0.2"/>
    <row r="76" s="288" customFormat="1" x14ac:dyDescent="0.2"/>
    <row r="77" s="288" customFormat="1" x14ac:dyDescent="0.2"/>
    <row r="78" s="288" customFormat="1" x14ac:dyDescent="0.2"/>
    <row r="79" s="288" customFormat="1" x14ac:dyDescent="0.2"/>
    <row r="80" s="288" customFormat="1" x14ac:dyDescent="0.2"/>
    <row r="81" s="288" customFormat="1" x14ac:dyDescent="0.2"/>
    <row r="82" s="288" customFormat="1" x14ac:dyDescent="0.2"/>
    <row r="83" s="288" customFormat="1" x14ac:dyDescent="0.2"/>
    <row r="84" s="288" customFormat="1" x14ac:dyDescent="0.2"/>
    <row r="85" s="288" customFormat="1" x14ac:dyDescent="0.2"/>
    <row r="86" s="288" customFormat="1" x14ac:dyDescent="0.2"/>
    <row r="87" s="288" customFormat="1" x14ac:dyDescent="0.2"/>
    <row r="88" s="288" customFormat="1" x14ac:dyDescent="0.2"/>
    <row r="89" s="288" customFormat="1" x14ac:dyDescent="0.2"/>
    <row r="90" s="288" customFormat="1" x14ac:dyDescent="0.2"/>
    <row r="91" s="288" customFormat="1" x14ac:dyDescent="0.2"/>
    <row r="92" s="288" customFormat="1" x14ac:dyDescent="0.2"/>
    <row r="93" s="288" customFormat="1" x14ac:dyDescent="0.2"/>
    <row r="94" s="288" customFormat="1" x14ac:dyDescent="0.2"/>
    <row r="95" s="288" customFormat="1" x14ac:dyDescent="0.2"/>
    <row r="96" s="288" customFormat="1" x14ac:dyDescent="0.2"/>
    <row r="97" s="288" customFormat="1" x14ac:dyDescent="0.2"/>
    <row r="98" s="288" customFormat="1" x14ac:dyDescent="0.2"/>
    <row r="99" s="288" customFormat="1" x14ac:dyDescent="0.2"/>
    <row r="100" s="288" customFormat="1" x14ac:dyDescent="0.2"/>
    <row r="101" s="288" customFormat="1" x14ac:dyDescent="0.2"/>
    <row r="102" s="288" customFormat="1" x14ac:dyDescent="0.2"/>
    <row r="103" s="288" customFormat="1" x14ac:dyDescent="0.2"/>
    <row r="104" s="288" customFormat="1" x14ac:dyDescent="0.2"/>
    <row r="105" s="288" customFormat="1" x14ac:dyDescent="0.2"/>
    <row r="106" s="288" customFormat="1" x14ac:dyDescent="0.2"/>
    <row r="107" s="288" customFormat="1" x14ac:dyDescent="0.2"/>
    <row r="108" s="288" customFormat="1" x14ac:dyDescent="0.2"/>
    <row r="109" s="288" customFormat="1" x14ac:dyDescent="0.2"/>
    <row r="110" s="288" customFormat="1" x14ac:dyDescent="0.2"/>
    <row r="111" s="288" customFormat="1" x14ac:dyDescent="0.2"/>
    <row r="112" s="288" customFormat="1" x14ac:dyDescent="0.2"/>
    <row r="113" s="288" customFormat="1" x14ac:dyDescent="0.2"/>
    <row r="114" s="288" customFormat="1" x14ac:dyDescent="0.2"/>
    <row r="115" s="288" customFormat="1" x14ac:dyDescent="0.2"/>
    <row r="116" s="288" customFormat="1" x14ac:dyDescent="0.2"/>
    <row r="117" s="288" customFormat="1" x14ac:dyDescent="0.2"/>
    <row r="118" s="288" customFormat="1" x14ac:dyDescent="0.2"/>
    <row r="119" s="288" customFormat="1" x14ac:dyDescent="0.2"/>
    <row r="120" s="288" customFormat="1" x14ac:dyDescent="0.2"/>
    <row r="121" s="288" customFormat="1" x14ac:dyDescent="0.2"/>
    <row r="122" s="288" customFormat="1" x14ac:dyDescent="0.2"/>
    <row r="123" s="288" customFormat="1" x14ac:dyDescent="0.2"/>
    <row r="124" s="288" customFormat="1" x14ac:dyDescent="0.2"/>
    <row r="125" s="288" customFormat="1" x14ac:dyDescent="0.2"/>
    <row r="126" s="288" customFormat="1" x14ac:dyDescent="0.2"/>
    <row r="127" s="288" customFormat="1" x14ac:dyDescent="0.2"/>
    <row r="128" s="288" customFormat="1" x14ac:dyDescent="0.2"/>
    <row r="129" s="288" customFormat="1" x14ac:dyDescent="0.2"/>
    <row r="130" s="288" customFormat="1" x14ac:dyDescent="0.2"/>
    <row r="131" s="288" customFormat="1" x14ac:dyDescent="0.2"/>
    <row r="132" s="288" customFormat="1" x14ac:dyDescent="0.2"/>
    <row r="133" s="288" customFormat="1" x14ac:dyDescent="0.2"/>
    <row r="134" s="288" customFormat="1" x14ac:dyDescent="0.2"/>
    <row r="135" s="288" customFormat="1" x14ac:dyDescent="0.2"/>
    <row r="136" s="288" customFormat="1" x14ac:dyDescent="0.2"/>
    <row r="137" s="288" customFormat="1" x14ac:dyDescent="0.2"/>
    <row r="138" s="288" customFormat="1" x14ac:dyDescent="0.2"/>
    <row r="139" s="288" customFormat="1" x14ac:dyDescent="0.2"/>
    <row r="140" s="288" customFormat="1" x14ac:dyDescent="0.2"/>
    <row r="141" s="288" customFormat="1" x14ac:dyDescent="0.2"/>
    <row r="142" s="288" customFormat="1" x14ac:dyDescent="0.2"/>
    <row r="143" s="288" customFormat="1" x14ac:dyDescent="0.2"/>
    <row r="144" s="288" customFormat="1" x14ac:dyDescent="0.2"/>
    <row r="145" s="288" customFormat="1" x14ac:dyDescent="0.2"/>
    <row r="146" s="288" customFormat="1" x14ac:dyDescent="0.2"/>
    <row r="147" s="288" customFormat="1" x14ac:dyDescent="0.2"/>
    <row r="148" s="288" customFormat="1" x14ac:dyDescent="0.2"/>
    <row r="149" s="288" customFormat="1" x14ac:dyDescent="0.2"/>
    <row r="150" s="288" customFormat="1" x14ac:dyDescent="0.2"/>
    <row r="151" s="288" customFormat="1" x14ac:dyDescent="0.2"/>
    <row r="152" s="288" customFormat="1" x14ac:dyDescent="0.2"/>
    <row r="153" s="288" customFormat="1" x14ac:dyDescent="0.2"/>
    <row r="154" s="288" customFormat="1" x14ac:dyDescent="0.2"/>
    <row r="155" s="288" customFormat="1" x14ac:dyDescent="0.2"/>
    <row r="156" s="288" customFormat="1" x14ac:dyDescent="0.2"/>
    <row r="157" s="288" customFormat="1" x14ac:dyDescent="0.2"/>
    <row r="158" s="288" customFormat="1" x14ac:dyDescent="0.2"/>
    <row r="159" s="288" customFormat="1" x14ac:dyDescent="0.2"/>
    <row r="160" s="288" customFormat="1" x14ac:dyDescent="0.2"/>
    <row r="161" s="288" customFormat="1" x14ac:dyDescent="0.2"/>
    <row r="162" s="288" customFormat="1" x14ac:dyDescent="0.2"/>
    <row r="163" s="288" customFormat="1" x14ac:dyDescent="0.2"/>
    <row r="164" s="288" customFormat="1" x14ac:dyDescent="0.2"/>
    <row r="165" s="288" customFormat="1" x14ac:dyDescent="0.2"/>
    <row r="166" s="288" customFormat="1" x14ac:dyDescent="0.2"/>
    <row r="167" s="288" customFormat="1" x14ac:dyDescent="0.2"/>
    <row r="168" s="288" customFormat="1" x14ac:dyDescent="0.2"/>
    <row r="169" s="288" customFormat="1" x14ac:dyDescent="0.2"/>
    <row r="170" s="288" customFormat="1" x14ac:dyDescent="0.2"/>
    <row r="171" s="288" customFormat="1" x14ac:dyDescent="0.2"/>
    <row r="172" s="288" customFormat="1" x14ac:dyDescent="0.2"/>
    <row r="173" s="288" customFormat="1" x14ac:dyDescent="0.2"/>
    <row r="174" s="288" customFormat="1" x14ac:dyDescent="0.2"/>
    <row r="175" s="288" customFormat="1" x14ac:dyDescent="0.2"/>
    <row r="176" s="288" customFormat="1" x14ac:dyDescent="0.2"/>
    <row r="177" s="288" customFormat="1" x14ac:dyDescent="0.2"/>
    <row r="178" s="288" customFormat="1" x14ac:dyDescent="0.2"/>
    <row r="179" s="288" customFormat="1" x14ac:dyDescent="0.2"/>
    <row r="180" s="288" customFormat="1" x14ac:dyDescent="0.2"/>
    <row r="181" s="288" customFormat="1" x14ac:dyDescent="0.2"/>
    <row r="182" s="288" customFormat="1" x14ac:dyDescent="0.2"/>
    <row r="183" s="288" customFormat="1" x14ac:dyDescent="0.2"/>
    <row r="184" s="288" customFormat="1" x14ac:dyDescent="0.2"/>
    <row r="185" s="288" customFormat="1" x14ac:dyDescent="0.2"/>
    <row r="186" s="288" customFormat="1" x14ac:dyDescent="0.2"/>
    <row r="187" s="288" customFormat="1" x14ac:dyDescent="0.2"/>
    <row r="188" s="288" customFormat="1" x14ac:dyDescent="0.2"/>
    <row r="189" s="288" customFormat="1" x14ac:dyDescent="0.2"/>
    <row r="190" s="288" customFormat="1" x14ac:dyDescent="0.2"/>
    <row r="191" s="288" customFormat="1" x14ac:dyDescent="0.2"/>
    <row r="192" s="288" customFormat="1" x14ac:dyDescent="0.2"/>
    <row r="193" s="288" customFormat="1" x14ac:dyDescent="0.2"/>
    <row r="194" s="288" customFormat="1" x14ac:dyDescent="0.2"/>
    <row r="195" s="288" customFormat="1" x14ac:dyDescent="0.2"/>
    <row r="196" s="288" customFormat="1" x14ac:dyDescent="0.2"/>
    <row r="197" s="288" customFormat="1" x14ac:dyDescent="0.2"/>
    <row r="198" s="288" customFormat="1" x14ac:dyDescent="0.2"/>
    <row r="199" s="288" customFormat="1" x14ac:dyDescent="0.2"/>
    <row r="200" s="288" customFormat="1" x14ac:dyDescent="0.2"/>
    <row r="201" s="288" customFormat="1" x14ac:dyDescent="0.2"/>
    <row r="202" s="288" customFormat="1" x14ac:dyDescent="0.2"/>
    <row r="203" s="288" customFormat="1" x14ac:dyDescent="0.2"/>
    <row r="204" s="288" customFormat="1" x14ac:dyDescent="0.2"/>
    <row r="205" s="288" customFormat="1" x14ac:dyDescent="0.2"/>
    <row r="206" s="288" customFormat="1" x14ac:dyDescent="0.2"/>
    <row r="207" s="288" customFormat="1" x14ac:dyDescent="0.2"/>
    <row r="208" s="288" customFormat="1" x14ac:dyDescent="0.2"/>
    <row r="209" s="288" customFormat="1" x14ac:dyDescent="0.2"/>
    <row r="210" s="288" customFormat="1" x14ac:dyDescent="0.2"/>
  </sheetData>
  <mergeCells count="20">
    <mergeCell ref="D33:G33"/>
    <mergeCell ref="O33:R33"/>
    <mergeCell ref="H35:K35"/>
    <mergeCell ref="S35:V35"/>
    <mergeCell ref="B9:C9"/>
    <mergeCell ref="M9:N9"/>
    <mergeCell ref="B10:C10"/>
    <mergeCell ref="M10:N10"/>
    <mergeCell ref="D28:G28"/>
    <mergeCell ref="O28:R28"/>
    <mergeCell ref="B4:K4"/>
    <mergeCell ref="M4:V4"/>
    <mergeCell ref="B7:C7"/>
    <mergeCell ref="D7:G8"/>
    <mergeCell ref="H7:K8"/>
    <mergeCell ref="M7:N7"/>
    <mergeCell ref="O7:R8"/>
    <mergeCell ref="S7:V8"/>
    <mergeCell ref="B8:C8"/>
    <mergeCell ref="M8:N8"/>
  </mergeCells>
  <hyperlinks>
    <hyperlink ref="J2" location="Index!A1" display="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5FAC"/>
  </sheetPr>
  <dimension ref="A1:P49"/>
  <sheetViews>
    <sheetView showGridLines="0" workbookViewId="0">
      <selection activeCell="T7" sqref="T7"/>
    </sheetView>
  </sheetViews>
  <sheetFormatPr defaultColWidth="10.28515625" defaultRowHeight="12.75" x14ac:dyDescent="0.2"/>
  <cols>
    <col min="1" max="1" width="44.28515625" style="34" customWidth="1"/>
    <col min="2" max="2" width="12.140625" style="34" customWidth="1"/>
    <col min="3" max="3" width="0.7109375" style="34" customWidth="1"/>
    <col min="4" max="4" width="12.140625" style="34" customWidth="1"/>
    <col min="5" max="5" width="0.7109375" style="34" customWidth="1"/>
    <col min="6" max="6" width="12.140625" style="34" customWidth="1"/>
    <col min="7" max="7" width="0.7109375" style="34" customWidth="1"/>
    <col min="8" max="8" width="12.140625" style="34" customWidth="1"/>
    <col min="9" max="9" width="0.7109375" style="34" customWidth="1"/>
    <col min="10" max="10" width="12.140625" style="34" customWidth="1"/>
    <col min="11" max="11" width="0.7109375" style="34" customWidth="1"/>
    <col min="12" max="12" width="12.140625" style="34" customWidth="1"/>
    <col min="13" max="13" width="0.7109375" style="34" customWidth="1"/>
    <col min="14" max="14" width="11.7109375" style="34" customWidth="1"/>
    <col min="15" max="15" width="3.5703125" style="34" customWidth="1"/>
    <col min="16" max="16" width="8.5703125" style="34" customWidth="1"/>
    <col min="17" max="16384" width="10.28515625" style="34"/>
  </cols>
  <sheetData>
    <row r="1" spans="1:16" x14ac:dyDescent="0.2">
      <c r="A1" s="35" t="s">
        <v>166</v>
      </c>
    </row>
    <row r="3" spans="1:16" ht="15.75" customHeight="1" x14ac:dyDescent="0.2">
      <c r="A3" s="36"/>
      <c r="B3" s="327" t="s">
        <v>11</v>
      </c>
      <c r="C3" s="40"/>
      <c r="D3" s="327" t="s">
        <v>12</v>
      </c>
      <c r="E3" s="40"/>
      <c r="F3" s="326" t="s">
        <v>13</v>
      </c>
      <c r="G3" s="326"/>
      <c r="H3" s="326"/>
      <c r="I3" s="326"/>
      <c r="J3" s="326"/>
      <c r="K3" s="326"/>
      <c r="L3" s="326"/>
      <c r="M3" s="326"/>
      <c r="N3" s="326"/>
      <c r="P3" s="283" t="s">
        <v>665</v>
      </c>
    </row>
    <row r="4" spans="1:16" s="33" customFormat="1" ht="3" customHeight="1" x14ac:dyDescent="0.2">
      <c r="A4" s="49"/>
      <c r="B4" s="327"/>
      <c r="C4" s="40"/>
      <c r="D4" s="327"/>
      <c r="E4" s="49"/>
      <c r="F4" s="46"/>
      <c r="G4" s="46"/>
      <c r="H4" s="46"/>
      <c r="I4" s="46"/>
      <c r="J4" s="46"/>
      <c r="K4" s="46"/>
      <c r="L4" s="46"/>
      <c r="M4" s="46"/>
      <c r="N4" s="47"/>
      <c r="O4" s="48"/>
    </row>
    <row r="5" spans="1:16" ht="82.5" customHeight="1" thickBot="1" x14ac:dyDescent="0.25">
      <c r="A5" s="44" t="s">
        <v>231</v>
      </c>
      <c r="B5" s="328"/>
      <c r="C5" s="45"/>
      <c r="D5" s="328"/>
      <c r="E5" s="45"/>
      <c r="F5" s="45" t="s">
        <v>14</v>
      </c>
      <c r="G5" s="45"/>
      <c r="H5" s="45" t="s">
        <v>15</v>
      </c>
      <c r="I5" s="45"/>
      <c r="J5" s="45" t="s">
        <v>16</v>
      </c>
      <c r="K5" s="45"/>
      <c r="L5" s="45" t="s">
        <v>17</v>
      </c>
      <c r="M5" s="45"/>
      <c r="N5" s="45" t="s">
        <v>18</v>
      </c>
    </row>
    <row r="6" spans="1:16" ht="15.75" customHeight="1" thickTop="1" x14ac:dyDescent="0.2">
      <c r="A6" s="50" t="s">
        <v>8</v>
      </c>
      <c r="B6" s="55"/>
      <c r="C6" s="55"/>
      <c r="D6" s="55"/>
      <c r="E6" s="55"/>
      <c r="H6" s="55"/>
      <c r="I6" s="55"/>
      <c r="J6" s="55"/>
      <c r="K6" s="55"/>
      <c r="L6" s="55"/>
      <c r="M6" s="55"/>
      <c r="N6" s="55"/>
      <c r="O6" s="42"/>
    </row>
    <row r="7" spans="1:16" ht="15.75" customHeight="1" x14ac:dyDescent="0.2">
      <c r="A7" s="42" t="s">
        <v>149</v>
      </c>
      <c r="B7" s="56">
        <v>139819</v>
      </c>
      <c r="C7" s="62"/>
      <c r="D7" s="56">
        <v>139819</v>
      </c>
      <c r="E7" s="62"/>
      <c r="F7" s="56">
        <v>139819</v>
      </c>
      <c r="G7" s="63"/>
      <c r="H7" s="56"/>
      <c r="I7" s="63"/>
      <c r="J7" s="56"/>
      <c r="K7" s="63"/>
      <c r="L7" s="56"/>
      <c r="M7" s="63"/>
      <c r="N7" s="56"/>
      <c r="O7" s="42"/>
    </row>
    <row r="8" spans="1:16" ht="15.75" customHeight="1" x14ac:dyDescent="0.2">
      <c r="A8" s="42" t="s">
        <v>150</v>
      </c>
      <c r="B8" s="56">
        <v>86609</v>
      </c>
      <c r="C8" s="62"/>
      <c r="D8" s="56">
        <v>85064</v>
      </c>
      <c r="E8" s="62"/>
      <c r="F8" s="56">
        <v>85064</v>
      </c>
      <c r="G8" s="63"/>
      <c r="H8" s="56"/>
      <c r="I8" s="63"/>
      <c r="J8" s="56"/>
      <c r="K8" s="63"/>
      <c r="L8" s="56"/>
      <c r="M8" s="63"/>
      <c r="N8" s="56"/>
      <c r="O8" s="42"/>
    </row>
    <row r="9" spans="1:16" ht="15.75" customHeight="1" x14ac:dyDescent="0.2">
      <c r="A9" s="42" t="s">
        <v>151</v>
      </c>
      <c r="B9" s="56">
        <v>765101</v>
      </c>
      <c r="C9" s="62"/>
      <c r="D9" s="56">
        <v>765101</v>
      </c>
      <c r="E9" s="62"/>
      <c r="F9" s="56">
        <v>765101</v>
      </c>
      <c r="G9" s="63"/>
      <c r="H9" s="56"/>
      <c r="I9" s="63"/>
      <c r="J9" s="56"/>
      <c r="K9" s="63"/>
      <c r="L9" s="56"/>
      <c r="M9" s="63"/>
      <c r="N9" s="56"/>
      <c r="O9" s="42"/>
    </row>
    <row r="10" spans="1:16" ht="15.75" customHeight="1" x14ac:dyDescent="0.2">
      <c r="A10" s="42" t="s">
        <v>152</v>
      </c>
      <c r="B10" s="56">
        <v>109450</v>
      </c>
      <c r="C10" s="62"/>
      <c r="D10" s="56">
        <v>95416</v>
      </c>
      <c r="E10" s="62"/>
      <c r="F10" s="56">
        <v>87792</v>
      </c>
      <c r="G10" s="63"/>
      <c r="H10" s="56">
        <v>7544</v>
      </c>
      <c r="I10" s="63"/>
      <c r="J10" s="56"/>
      <c r="K10" s="63"/>
      <c r="L10" s="56">
        <v>20018</v>
      </c>
      <c r="M10" s="63"/>
      <c r="N10" s="56">
        <v>80</v>
      </c>
      <c r="O10" s="42"/>
    </row>
    <row r="11" spans="1:16" ht="15.75" customHeight="1" x14ac:dyDescent="0.2">
      <c r="A11" s="42" t="s">
        <v>153</v>
      </c>
      <c r="B11" s="56">
        <v>6613</v>
      </c>
      <c r="C11" s="62"/>
      <c r="D11" s="56">
        <v>6613</v>
      </c>
      <c r="E11" s="62"/>
      <c r="F11" s="56">
        <v>6613</v>
      </c>
      <c r="G11" s="63"/>
      <c r="H11" s="56"/>
      <c r="I11" s="63"/>
      <c r="J11" s="56"/>
      <c r="K11" s="63"/>
      <c r="L11" s="56"/>
      <c r="M11" s="63"/>
      <c r="N11" s="56"/>
      <c r="O11" s="42"/>
    </row>
    <row r="12" spans="1:16" ht="15.75" customHeight="1" x14ac:dyDescent="0.2">
      <c r="A12" s="42" t="s">
        <v>154</v>
      </c>
      <c r="B12" s="56">
        <v>760</v>
      </c>
      <c r="C12" s="62"/>
      <c r="D12" s="56">
        <v>677</v>
      </c>
      <c r="E12" s="62"/>
      <c r="F12" s="56">
        <v>677</v>
      </c>
      <c r="G12" s="63"/>
      <c r="H12" s="56"/>
      <c r="I12" s="63"/>
      <c r="J12" s="56"/>
      <c r="K12" s="63"/>
      <c r="L12" s="56"/>
      <c r="M12" s="63"/>
      <c r="N12" s="56"/>
      <c r="O12" s="42"/>
    </row>
    <row r="13" spans="1:16" ht="15.75" customHeight="1" x14ac:dyDescent="0.2">
      <c r="A13" s="42" t="s">
        <v>155</v>
      </c>
      <c r="B13" s="56">
        <v>13848</v>
      </c>
      <c r="C13" s="62"/>
      <c r="D13" s="56">
        <v>11127</v>
      </c>
      <c r="E13" s="62"/>
      <c r="F13" s="56"/>
      <c r="G13" s="63"/>
      <c r="H13" s="56"/>
      <c r="I13" s="63"/>
      <c r="J13" s="56"/>
      <c r="K13" s="63"/>
      <c r="L13" s="56"/>
      <c r="M13" s="63"/>
      <c r="N13" s="56">
        <v>11127</v>
      </c>
      <c r="O13" s="42"/>
    </row>
    <row r="14" spans="1:16" ht="15.75" customHeight="1" x14ac:dyDescent="0.2">
      <c r="A14" s="42" t="s">
        <v>156</v>
      </c>
      <c r="B14" s="56">
        <v>450</v>
      </c>
      <c r="C14" s="62"/>
      <c r="D14" s="56">
        <v>357</v>
      </c>
      <c r="E14" s="62"/>
      <c r="F14" s="56"/>
      <c r="G14" s="63"/>
      <c r="H14" s="56"/>
      <c r="I14" s="63"/>
      <c r="J14" s="56"/>
      <c r="K14" s="63"/>
      <c r="L14" s="56"/>
      <c r="M14" s="63"/>
      <c r="N14" s="56">
        <v>357</v>
      </c>
      <c r="O14" s="42"/>
    </row>
    <row r="15" spans="1:16" ht="15.75" customHeight="1" x14ac:dyDescent="0.2">
      <c r="A15" s="42" t="s">
        <v>157</v>
      </c>
      <c r="B15" s="56">
        <v>8138</v>
      </c>
      <c r="C15" s="62"/>
      <c r="D15" s="56">
        <v>8138</v>
      </c>
      <c r="E15" s="62"/>
      <c r="F15" s="56">
        <v>8138</v>
      </c>
      <c r="G15" s="63"/>
      <c r="H15" s="56"/>
      <c r="I15" s="63"/>
      <c r="J15" s="56"/>
      <c r="K15" s="63"/>
      <c r="L15" s="56"/>
      <c r="M15" s="63"/>
      <c r="N15" s="56"/>
      <c r="O15" s="42"/>
    </row>
    <row r="16" spans="1:16" ht="15.75" customHeight="1" x14ac:dyDescent="0.2">
      <c r="A16" s="42" t="s">
        <v>158</v>
      </c>
      <c r="B16" s="56">
        <v>16966</v>
      </c>
      <c r="C16" s="62"/>
      <c r="D16" s="56">
        <v>13133</v>
      </c>
      <c r="E16" s="62"/>
      <c r="F16" s="56">
        <v>13133</v>
      </c>
      <c r="G16" s="63"/>
      <c r="H16" s="56"/>
      <c r="I16" s="63"/>
      <c r="J16" s="56"/>
      <c r="K16" s="63"/>
      <c r="L16" s="56"/>
      <c r="M16" s="63"/>
      <c r="N16" s="56"/>
      <c r="O16" s="42"/>
    </row>
    <row r="17" spans="1:15" ht="15.75" customHeight="1" x14ac:dyDescent="0.2">
      <c r="A17" s="53" t="s">
        <v>6</v>
      </c>
      <c r="B17" s="66">
        <v>1147754</v>
      </c>
      <c r="C17" s="64"/>
      <c r="D17" s="66">
        <v>1125445</v>
      </c>
      <c r="E17" s="64"/>
      <c r="F17" s="66">
        <v>1106337</v>
      </c>
      <c r="G17" s="64"/>
      <c r="H17" s="66">
        <v>7544</v>
      </c>
      <c r="I17" s="64"/>
      <c r="J17" s="66">
        <v>0</v>
      </c>
      <c r="K17" s="64"/>
      <c r="L17" s="66">
        <v>20018</v>
      </c>
      <c r="M17" s="64"/>
      <c r="N17" s="66">
        <v>11564</v>
      </c>
      <c r="O17" s="42"/>
    </row>
    <row r="18" spans="1:15" ht="15.75" customHeight="1" x14ac:dyDescent="0.2">
      <c r="A18" s="50" t="s">
        <v>9</v>
      </c>
      <c r="B18" s="56"/>
      <c r="C18" s="62"/>
      <c r="D18" s="56"/>
      <c r="E18" s="62"/>
      <c r="F18" s="56"/>
      <c r="G18" s="63"/>
      <c r="H18" s="56"/>
      <c r="I18" s="63"/>
      <c r="J18" s="56"/>
      <c r="K18" s="63"/>
      <c r="L18" s="56"/>
      <c r="M18" s="63"/>
      <c r="N18" s="56"/>
      <c r="O18" s="42"/>
    </row>
    <row r="19" spans="1:15" ht="15.75" customHeight="1" x14ac:dyDescent="0.2">
      <c r="A19" s="42" t="s">
        <v>159</v>
      </c>
      <c r="B19" s="56">
        <v>7370</v>
      </c>
      <c r="C19" s="62"/>
      <c r="D19" s="56">
        <v>7370</v>
      </c>
      <c r="E19" s="62"/>
      <c r="F19" s="56"/>
      <c r="G19" s="63"/>
      <c r="H19" s="56"/>
      <c r="I19" s="63"/>
      <c r="J19" s="56"/>
      <c r="K19" s="63"/>
      <c r="L19" s="56"/>
      <c r="M19" s="63"/>
      <c r="N19" s="56"/>
      <c r="O19" s="42"/>
    </row>
    <row r="20" spans="1:15" ht="15.75" customHeight="1" x14ac:dyDescent="0.2">
      <c r="A20" s="42" t="s">
        <v>160</v>
      </c>
      <c r="B20" s="56">
        <v>462161</v>
      </c>
      <c r="C20" s="62"/>
      <c r="D20" s="56">
        <v>463198</v>
      </c>
      <c r="E20" s="62"/>
      <c r="F20" s="56">
        <v>791</v>
      </c>
      <c r="G20" s="63"/>
      <c r="H20" s="56">
        <v>1673</v>
      </c>
      <c r="I20" s="63"/>
      <c r="J20" s="56"/>
      <c r="K20" s="63"/>
      <c r="L20" s="56"/>
      <c r="M20" s="63"/>
      <c r="N20" s="56"/>
      <c r="O20" s="43"/>
    </row>
    <row r="21" spans="1:15" ht="15.75" customHeight="1" x14ac:dyDescent="0.2">
      <c r="A21" s="42" t="s">
        <v>161</v>
      </c>
      <c r="B21" s="56">
        <v>3601</v>
      </c>
      <c r="C21" s="62"/>
      <c r="D21" s="56">
        <v>3601</v>
      </c>
      <c r="E21" s="62"/>
      <c r="F21" s="56"/>
      <c r="G21" s="63"/>
      <c r="H21" s="56">
        <v>963</v>
      </c>
      <c r="I21" s="63"/>
      <c r="J21" s="56"/>
      <c r="K21" s="63"/>
      <c r="L21" s="56">
        <v>2294</v>
      </c>
      <c r="M21" s="63"/>
      <c r="N21" s="56">
        <v>345</v>
      </c>
      <c r="O21" s="42"/>
    </row>
    <row r="22" spans="1:15" ht="15.75" customHeight="1" x14ac:dyDescent="0.2">
      <c r="A22" s="42" t="s">
        <v>162</v>
      </c>
      <c r="B22" s="56">
        <v>6828</v>
      </c>
      <c r="C22" s="62"/>
      <c r="D22" s="56">
        <v>6614</v>
      </c>
      <c r="E22" s="62"/>
      <c r="F22" s="56"/>
      <c r="G22" s="63"/>
      <c r="H22" s="56"/>
      <c r="I22" s="63"/>
      <c r="J22" s="56"/>
      <c r="K22" s="63"/>
      <c r="L22" s="56"/>
      <c r="M22" s="63"/>
      <c r="N22" s="56"/>
      <c r="O22" s="42"/>
    </row>
    <row r="23" spans="1:15" ht="15.75" customHeight="1" x14ac:dyDescent="0.2">
      <c r="A23" s="42" t="s">
        <v>163</v>
      </c>
      <c r="B23" s="56">
        <v>57061</v>
      </c>
      <c r="C23" s="62"/>
      <c r="D23" s="56">
        <v>42886</v>
      </c>
      <c r="E23" s="62"/>
      <c r="F23" s="56"/>
      <c r="G23" s="63"/>
      <c r="H23" s="56"/>
      <c r="I23" s="63"/>
      <c r="J23" s="56"/>
      <c r="K23" s="63"/>
      <c r="L23" s="56"/>
      <c r="M23" s="63"/>
      <c r="N23" s="56"/>
      <c r="O23" s="42"/>
    </row>
    <row r="24" spans="1:15" ht="15.75" customHeight="1" x14ac:dyDescent="0.2">
      <c r="A24" s="42" t="s">
        <v>164</v>
      </c>
      <c r="B24" s="56">
        <v>384998</v>
      </c>
      <c r="C24" s="62"/>
      <c r="D24" s="56">
        <v>384676</v>
      </c>
      <c r="E24" s="62"/>
      <c r="F24" s="56"/>
      <c r="G24" s="63"/>
      <c r="H24" s="56"/>
      <c r="I24" s="63"/>
      <c r="J24" s="56"/>
      <c r="K24" s="63"/>
      <c r="L24" s="56"/>
      <c r="M24" s="63"/>
      <c r="N24" s="56"/>
      <c r="O24" s="42"/>
    </row>
    <row r="25" spans="1:15" ht="15.75" customHeight="1" x14ac:dyDescent="0.2">
      <c r="A25" s="53" t="s">
        <v>10</v>
      </c>
      <c r="B25" s="66">
        <v>922019</v>
      </c>
      <c r="C25" s="64"/>
      <c r="D25" s="66">
        <v>908345</v>
      </c>
      <c r="E25" s="64"/>
      <c r="F25" s="66">
        <v>791</v>
      </c>
      <c r="G25" s="64"/>
      <c r="H25" s="66">
        <v>2636</v>
      </c>
      <c r="I25" s="64"/>
      <c r="J25" s="66">
        <v>0</v>
      </c>
      <c r="K25" s="64"/>
      <c r="L25" s="66">
        <v>2294</v>
      </c>
      <c r="M25" s="64"/>
      <c r="N25" s="66">
        <v>345</v>
      </c>
      <c r="O25" s="42"/>
    </row>
    <row r="26" spans="1:15" ht="15.75" customHeight="1" x14ac:dyDescent="0.2">
      <c r="A26" s="51" t="s">
        <v>165</v>
      </c>
      <c r="B26" s="67">
        <v>225735</v>
      </c>
      <c r="C26" s="65"/>
      <c r="D26" s="67">
        <v>217100</v>
      </c>
      <c r="E26" s="60"/>
      <c r="F26" s="67"/>
      <c r="G26" s="65"/>
      <c r="H26" s="67"/>
      <c r="I26" s="65"/>
      <c r="J26" s="67"/>
      <c r="K26" s="65"/>
      <c r="L26" s="67"/>
      <c r="M26" s="65"/>
      <c r="N26" s="67"/>
      <c r="O26" s="42"/>
    </row>
    <row r="27" spans="1:15" x14ac:dyDescent="0.2">
      <c r="A27" s="42"/>
      <c r="B27" s="42"/>
      <c r="C27" s="42"/>
      <c r="D27" s="42"/>
      <c r="E27" s="42"/>
      <c r="F27" s="42"/>
      <c r="G27" s="42"/>
      <c r="H27" s="42"/>
      <c r="I27" s="42"/>
      <c r="J27" s="42"/>
      <c r="K27" s="42"/>
      <c r="L27" s="42"/>
      <c r="M27" s="42"/>
      <c r="N27" s="42"/>
      <c r="O27" s="42"/>
    </row>
    <row r="29" spans="1:15" x14ac:dyDescent="0.2">
      <c r="B29" s="56"/>
      <c r="C29" s="56"/>
      <c r="D29" s="56"/>
      <c r="E29" s="56"/>
      <c r="F29" s="56"/>
      <c r="G29" s="56"/>
      <c r="H29" s="56"/>
    </row>
    <row r="30" spans="1:15" x14ac:dyDescent="0.2">
      <c r="B30" s="56"/>
      <c r="C30" s="56"/>
      <c r="D30" s="56"/>
      <c r="E30" s="56"/>
      <c r="F30" s="56"/>
      <c r="G30" s="56"/>
      <c r="H30" s="56"/>
    </row>
    <row r="31" spans="1:15" x14ac:dyDescent="0.2">
      <c r="B31" s="56"/>
      <c r="C31" s="56"/>
      <c r="D31" s="56"/>
      <c r="E31" s="56"/>
      <c r="F31" s="56"/>
      <c r="G31" s="56"/>
      <c r="H31" s="56"/>
    </row>
    <row r="32" spans="1:15" x14ac:dyDescent="0.2">
      <c r="B32" s="56"/>
      <c r="C32" s="56"/>
      <c r="D32" s="56"/>
      <c r="E32" s="56"/>
      <c r="F32" s="56"/>
      <c r="G32" s="56"/>
      <c r="H32" s="56"/>
    </row>
    <row r="33" spans="2:8" x14ac:dyDescent="0.2">
      <c r="B33" s="56"/>
      <c r="C33" s="56"/>
      <c r="D33" s="56"/>
      <c r="E33" s="56"/>
      <c r="F33" s="56"/>
      <c r="G33" s="56"/>
      <c r="H33" s="56"/>
    </row>
    <row r="34" spans="2:8" x14ac:dyDescent="0.2">
      <c r="B34" s="56"/>
      <c r="C34" s="56"/>
      <c r="D34" s="56"/>
      <c r="E34" s="56"/>
      <c r="F34" s="56"/>
      <c r="G34" s="56"/>
      <c r="H34" s="56"/>
    </row>
    <row r="35" spans="2:8" x14ac:dyDescent="0.2">
      <c r="B35" s="56"/>
      <c r="C35" s="56"/>
      <c r="D35" s="56"/>
      <c r="E35" s="56"/>
      <c r="F35" s="56"/>
      <c r="G35" s="56"/>
      <c r="H35" s="56"/>
    </row>
    <row r="36" spans="2:8" x14ac:dyDescent="0.2">
      <c r="B36" s="56"/>
      <c r="C36" s="56"/>
      <c r="D36" s="56"/>
      <c r="E36" s="56"/>
      <c r="F36" s="56"/>
      <c r="G36" s="56"/>
      <c r="H36" s="56"/>
    </row>
    <row r="37" spans="2:8" x14ac:dyDescent="0.2">
      <c r="B37" s="56"/>
      <c r="C37" s="56"/>
      <c r="D37" s="56"/>
      <c r="E37" s="56"/>
      <c r="F37" s="56"/>
      <c r="G37" s="56"/>
      <c r="H37" s="56"/>
    </row>
    <row r="38" spans="2:8" x14ac:dyDescent="0.2">
      <c r="B38" s="56"/>
      <c r="C38" s="56"/>
      <c r="D38" s="56"/>
      <c r="E38" s="56"/>
      <c r="F38" s="56"/>
      <c r="G38" s="56"/>
      <c r="H38" s="56"/>
    </row>
    <row r="39" spans="2:8" x14ac:dyDescent="0.2">
      <c r="B39" s="56"/>
      <c r="C39" s="56"/>
      <c r="D39" s="56"/>
      <c r="E39" s="56"/>
      <c r="F39" s="56"/>
      <c r="G39" s="56"/>
      <c r="H39" s="56"/>
    </row>
    <row r="40" spans="2:8" x14ac:dyDescent="0.2">
      <c r="B40" s="56"/>
      <c r="C40" s="56"/>
      <c r="D40" s="56"/>
      <c r="E40" s="56"/>
      <c r="F40" s="56"/>
      <c r="G40" s="56"/>
      <c r="H40" s="56"/>
    </row>
    <row r="41" spans="2:8" x14ac:dyDescent="0.2">
      <c r="B41" s="56"/>
      <c r="C41" s="56"/>
      <c r="D41" s="56"/>
      <c r="E41" s="56"/>
      <c r="F41" s="56"/>
      <c r="G41" s="56"/>
      <c r="H41" s="56"/>
    </row>
    <row r="42" spans="2:8" x14ac:dyDescent="0.2">
      <c r="B42" s="56"/>
      <c r="C42" s="56"/>
      <c r="D42" s="56"/>
      <c r="E42" s="56"/>
      <c r="F42" s="56"/>
      <c r="G42" s="56"/>
      <c r="H42" s="56"/>
    </row>
    <row r="43" spans="2:8" x14ac:dyDescent="0.2">
      <c r="B43" s="56"/>
      <c r="C43" s="56"/>
      <c r="D43" s="56"/>
      <c r="E43" s="56"/>
      <c r="F43" s="56"/>
      <c r="G43" s="56"/>
      <c r="H43" s="56"/>
    </row>
    <row r="44" spans="2:8" x14ac:dyDescent="0.2">
      <c r="B44" s="56"/>
      <c r="C44" s="56"/>
      <c r="D44" s="56"/>
      <c r="E44" s="56"/>
      <c r="F44" s="56"/>
      <c r="G44" s="56"/>
      <c r="H44" s="56"/>
    </row>
    <row r="45" spans="2:8" x14ac:dyDescent="0.2">
      <c r="B45" s="56"/>
      <c r="C45" s="56"/>
      <c r="D45" s="56"/>
      <c r="E45" s="56"/>
      <c r="F45" s="56"/>
      <c r="G45" s="56"/>
      <c r="H45" s="56"/>
    </row>
    <row r="46" spans="2:8" x14ac:dyDescent="0.2">
      <c r="B46" s="56"/>
      <c r="C46" s="56"/>
      <c r="D46" s="56"/>
      <c r="E46" s="56"/>
      <c r="F46" s="56"/>
      <c r="G46" s="56"/>
      <c r="H46" s="56"/>
    </row>
    <row r="47" spans="2:8" x14ac:dyDescent="0.2">
      <c r="B47" s="56"/>
      <c r="C47" s="56"/>
      <c r="D47" s="56"/>
      <c r="E47" s="56"/>
      <c r="F47" s="56"/>
      <c r="G47" s="56"/>
      <c r="H47" s="56"/>
    </row>
    <row r="48" spans="2:8" x14ac:dyDescent="0.2">
      <c r="B48" s="56"/>
      <c r="C48" s="56"/>
      <c r="D48" s="56"/>
      <c r="E48" s="56"/>
      <c r="F48" s="56"/>
      <c r="G48" s="56"/>
      <c r="H48" s="56"/>
    </row>
    <row r="49" spans="2:8" x14ac:dyDescent="0.2">
      <c r="B49" s="56"/>
      <c r="C49" s="56"/>
      <c r="D49" s="56"/>
      <c r="E49" s="56"/>
      <c r="F49" s="56"/>
      <c r="G49" s="56"/>
      <c r="H49" s="56"/>
    </row>
  </sheetData>
  <mergeCells count="3">
    <mergeCell ref="F3:N3"/>
    <mergeCell ref="D3:D5"/>
    <mergeCell ref="B3:B5"/>
  </mergeCells>
  <hyperlinks>
    <hyperlink ref="P3" location="Index!A1" display="Index"/>
  </hyperlink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6"/>
  <sheetViews>
    <sheetView showGridLines="0" workbookViewId="0">
      <selection activeCell="H3" sqref="H3"/>
    </sheetView>
  </sheetViews>
  <sheetFormatPr defaultRowHeight="12.75" x14ac:dyDescent="0.2"/>
  <cols>
    <col min="1" max="1" width="39.42578125" style="34" customWidth="1"/>
    <col min="2" max="4" width="12.5703125" style="34" customWidth="1"/>
    <col min="5" max="5" width="10.7109375" style="34" customWidth="1"/>
    <col min="6" max="6" width="12.5703125" style="34" customWidth="1"/>
    <col min="7" max="7" width="3.5703125" style="34" customWidth="1"/>
    <col min="8" max="8" width="8.5703125" style="34" customWidth="1"/>
    <col min="9" max="16384" width="9.140625" style="34"/>
  </cols>
  <sheetData>
    <row r="1" spans="1:8" x14ac:dyDescent="0.2">
      <c r="A1" s="35" t="s">
        <v>579</v>
      </c>
    </row>
    <row r="3" spans="1:8" ht="15.75" customHeight="1" x14ac:dyDescent="0.2">
      <c r="A3" s="252"/>
      <c r="B3" s="370" t="s">
        <v>574</v>
      </c>
      <c r="C3" s="370" t="s">
        <v>575</v>
      </c>
      <c r="D3" s="370" t="s">
        <v>576</v>
      </c>
      <c r="E3" s="370" t="s">
        <v>577</v>
      </c>
      <c r="F3" s="370" t="s">
        <v>578</v>
      </c>
      <c r="H3" s="283" t="s">
        <v>665</v>
      </c>
    </row>
    <row r="4" spans="1:8" ht="18" customHeight="1" thickBot="1" x14ac:dyDescent="0.25">
      <c r="A4" s="245" t="s">
        <v>573</v>
      </c>
      <c r="B4" s="371"/>
      <c r="C4" s="371"/>
      <c r="D4" s="371"/>
      <c r="E4" s="371"/>
      <c r="F4" s="371"/>
    </row>
    <row r="5" spans="1:8" ht="15.75" customHeight="1" thickTop="1" x14ac:dyDescent="0.2">
      <c r="A5" s="42" t="s">
        <v>580</v>
      </c>
      <c r="B5" s="273">
        <f>436.485+B6</f>
        <v>477.86900000000003</v>
      </c>
      <c r="C5" s="273">
        <f>232.948+C6</f>
        <v>261.06200000000001</v>
      </c>
      <c r="D5" s="273">
        <f>440.687+D6</f>
        <v>459.84100000000001</v>
      </c>
      <c r="E5" s="273">
        <f>2575.71+E6</f>
        <v>2639.9580000000001</v>
      </c>
      <c r="F5" s="273">
        <f>3242.103+F6</f>
        <v>3319.6030000000001</v>
      </c>
    </row>
    <row r="6" spans="1:8" ht="15.75" customHeight="1" x14ac:dyDescent="0.2">
      <c r="A6" s="52" t="s">
        <v>581</v>
      </c>
      <c r="B6" s="82">
        <v>41.384</v>
      </c>
      <c r="C6" s="82">
        <v>28.114000000000001</v>
      </c>
      <c r="D6" s="82">
        <v>19.154</v>
      </c>
      <c r="E6" s="82">
        <v>64.248000000000005</v>
      </c>
      <c r="F6" s="82">
        <v>77.5</v>
      </c>
    </row>
  </sheetData>
  <mergeCells count="5">
    <mergeCell ref="B3:B4"/>
    <mergeCell ref="C3:C4"/>
    <mergeCell ref="D3:D4"/>
    <mergeCell ref="E3:E4"/>
    <mergeCell ref="F3:F4"/>
  </mergeCells>
  <hyperlinks>
    <hyperlink ref="H3" location="Index!A1" display="Index"/>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E22"/>
  <sheetViews>
    <sheetView showGridLines="0" workbookViewId="0"/>
  </sheetViews>
  <sheetFormatPr defaultRowHeight="12.75" x14ac:dyDescent="0.2"/>
  <cols>
    <col min="1" max="1" width="59.28515625" style="34" customWidth="1"/>
    <col min="2" max="3" width="12.5703125" style="34" customWidth="1"/>
    <col min="4" max="4" width="3.5703125" style="34" customWidth="1"/>
    <col min="5" max="5" width="8.5703125" style="34" customWidth="1"/>
    <col min="6" max="16384" width="9.140625" style="34"/>
  </cols>
  <sheetData>
    <row r="1" spans="1:5" x14ac:dyDescent="0.2">
      <c r="A1" s="35" t="s">
        <v>582</v>
      </c>
    </row>
    <row r="3" spans="1:5" ht="15.75" customHeight="1" x14ac:dyDescent="0.2">
      <c r="A3" s="252"/>
      <c r="B3" s="370" t="s">
        <v>583</v>
      </c>
      <c r="C3" s="370" t="s">
        <v>584</v>
      </c>
      <c r="E3" s="283" t="s">
        <v>665</v>
      </c>
    </row>
    <row r="4" spans="1:5" ht="27" customHeight="1" thickBot="1" x14ac:dyDescent="0.25">
      <c r="A4" s="245" t="s">
        <v>573</v>
      </c>
      <c r="B4" s="371"/>
      <c r="C4" s="371"/>
    </row>
    <row r="5" spans="1:5" ht="15.75" customHeight="1" thickTop="1" x14ac:dyDescent="0.2">
      <c r="A5" s="34" t="s">
        <v>585</v>
      </c>
      <c r="B5" s="56">
        <v>7</v>
      </c>
      <c r="C5" s="56">
        <v>94</v>
      </c>
    </row>
    <row r="6" spans="1:5" ht="15.75" customHeight="1" x14ac:dyDescent="0.2">
      <c r="A6" s="52" t="s">
        <v>580</v>
      </c>
      <c r="B6" s="82">
        <v>256</v>
      </c>
      <c r="C6" s="82">
        <v>1683</v>
      </c>
    </row>
    <row r="7" spans="1:5" ht="15.75" customHeight="1" x14ac:dyDescent="0.2">
      <c r="A7" s="34" t="s">
        <v>586</v>
      </c>
      <c r="B7" s="34">
        <v>224</v>
      </c>
      <c r="C7" s="56">
        <v>1484</v>
      </c>
    </row>
    <row r="8" spans="1:5" ht="15.75" customHeight="1" x14ac:dyDescent="0.2">
      <c r="A8" s="34" t="s">
        <v>587</v>
      </c>
      <c r="B8" s="34">
        <v>31</v>
      </c>
      <c r="C8" s="34">
        <v>199</v>
      </c>
      <c r="D8" s="56"/>
    </row>
    <row r="9" spans="1:5" ht="15.75" customHeight="1" x14ac:dyDescent="0.2">
      <c r="A9" s="34" t="s">
        <v>592</v>
      </c>
      <c r="B9" s="34">
        <v>31</v>
      </c>
      <c r="C9" s="34">
        <v>199</v>
      </c>
    </row>
    <row r="10" spans="1:5" ht="15.75" customHeight="1" x14ac:dyDescent="0.2">
      <c r="A10" s="52" t="s">
        <v>593</v>
      </c>
      <c r="B10" s="52">
        <v>19</v>
      </c>
      <c r="C10" s="52">
        <v>119</v>
      </c>
    </row>
    <row r="11" spans="1:5" ht="15.75" customHeight="1" x14ac:dyDescent="0.2">
      <c r="A11" s="54" t="s">
        <v>588</v>
      </c>
      <c r="B11" s="274">
        <v>0.14000000000000001</v>
      </c>
      <c r="C11" s="274">
        <v>0.13400000000000001</v>
      </c>
    </row>
    <row r="12" spans="1:5" ht="15.75" customHeight="1" x14ac:dyDescent="0.2">
      <c r="A12" s="34" t="s">
        <v>643</v>
      </c>
    </row>
    <row r="13" spans="1:5" ht="15.75" customHeight="1" x14ac:dyDescent="0.2">
      <c r="A13" s="34" t="s">
        <v>642</v>
      </c>
      <c r="B13" s="56">
        <v>43</v>
      </c>
      <c r="C13" s="56">
        <v>288</v>
      </c>
    </row>
    <row r="14" spans="1:5" ht="15.75" customHeight="1" x14ac:dyDescent="0.2">
      <c r="A14" s="34" t="s">
        <v>641</v>
      </c>
      <c r="B14" s="56">
        <v>13</v>
      </c>
      <c r="C14" s="56">
        <v>80</v>
      </c>
    </row>
    <row r="15" spans="1:5" ht="15.75" customHeight="1" x14ac:dyDescent="0.2">
      <c r="A15" s="34" t="s">
        <v>644</v>
      </c>
      <c r="B15" s="56">
        <v>-7</v>
      </c>
      <c r="C15" s="56">
        <v>-5</v>
      </c>
    </row>
    <row r="16" spans="1:5" ht="15.75" customHeight="1" x14ac:dyDescent="0.2">
      <c r="A16" s="52" t="s">
        <v>645</v>
      </c>
      <c r="B16" s="82">
        <v>-10</v>
      </c>
      <c r="C16" s="82">
        <v>-94</v>
      </c>
    </row>
    <row r="17" spans="1:3" ht="15.75" customHeight="1" x14ac:dyDescent="0.2">
      <c r="A17" s="34" t="s">
        <v>589</v>
      </c>
    </row>
    <row r="18" spans="1:3" ht="15.75" customHeight="1" x14ac:dyDescent="0.2">
      <c r="A18" s="52" t="s">
        <v>585</v>
      </c>
      <c r="B18" s="52"/>
      <c r="C18" s="52"/>
    </row>
    <row r="19" spans="1:3" ht="15.75" customHeight="1" x14ac:dyDescent="0.2">
      <c r="A19" s="34" t="s">
        <v>590</v>
      </c>
    </row>
    <row r="20" spans="1:3" ht="15.75" customHeight="1" x14ac:dyDescent="0.2">
      <c r="A20" s="34" t="s">
        <v>585</v>
      </c>
    </row>
    <row r="21" spans="1:3" ht="15.75" customHeight="1" x14ac:dyDescent="0.2">
      <c r="A21" s="52" t="s">
        <v>591</v>
      </c>
      <c r="B21" s="52"/>
      <c r="C21" s="52"/>
    </row>
    <row r="22" spans="1:3" ht="15.75" customHeight="1" x14ac:dyDescent="0.2"/>
  </sheetData>
  <mergeCells count="2">
    <mergeCell ref="B3:B4"/>
    <mergeCell ref="C3:C4"/>
  </mergeCells>
  <hyperlinks>
    <hyperlink ref="E3" location="Index!A1" display="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F46"/>
  <sheetViews>
    <sheetView showGridLines="0" workbookViewId="0">
      <selection activeCell="H9" sqref="H9"/>
    </sheetView>
  </sheetViews>
  <sheetFormatPr defaultColWidth="10.28515625" defaultRowHeight="12.75" x14ac:dyDescent="0.2"/>
  <cols>
    <col min="1" max="1" width="2.42578125" style="34" customWidth="1"/>
    <col min="2" max="2" width="57.5703125" style="34" customWidth="1"/>
    <col min="3" max="3" width="11.28515625" style="34" customWidth="1"/>
    <col min="4" max="4" width="12.140625" style="34" customWidth="1"/>
    <col min="5" max="5" width="3.5703125" style="34" customWidth="1"/>
    <col min="6" max="6" width="8.5703125" style="34" customWidth="1"/>
    <col min="7" max="16384" width="10.28515625" style="34"/>
  </cols>
  <sheetData>
    <row r="1" spans="1:6" x14ac:dyDescent="0.2">
      <c r="A1" s="35" t="s">
        <v>204</v>
      </c>
      <c r="B1" s="35"/>
    </row>
    <row r="3" spans="1:6" ht="15.75" customHeight="1" thickBot="1" x14ac:dyDescent="0.25">
      <c r="A3" s="44" t="s">
        <v>205</v>
      </c>
      <c r="B3" s="44"/>
      <c r="C3" s="279">
        <v>2017</v>
      </c>
      <c r="D3" s="279">
        <v>2016</v>
      </c>
      <c r="F3" s="283" t="s">
        <v>665</v>
      </c>
    </row>
    <row r="4" spans="1:6" s="42" customFormat="1" ht="15.75" customHeight="1" thickTop="1" x14ac:dyDescent="0.2">
      <c r="A4" s="50" t="s">
        <v>206</v>
      </c>
      <c r="C4" s="61"/>
      <c r="D4" s="80"/>
    </row>
    <row r="5" spans="1:6" s="42" customFormat="1" ht="15.75" customHeight="1" x14ac:dyDescent="0.2">
      <c r="A5" s="42" t="s">
        <v>209</v>
      </c>
      <c r="C5" s="80">
        <v>180635</v>
      </c>
      <c r="D5" s="80">
        <v>194538</v>
      </c>
    </row>
    <row r="6" spans="1:6" s="42" customFormat="1" ht="15.75" customHeight="1" x14ac:dyDescent="0.2">
      <c r="A6" s="42" t="s">
        <v>210</v>
      </c>
      <c r="C6" s="80">
        <v>180763</v>
      </c>
      <c r="D6" s="80">
        <v>194710</v>
      </c>
    </row>
    <row r="7" spans="1:6" s="42" customFormat="1" ht="15.75" customHeight="1" x14ac:dyDescent="0.2">
      <c r="A7" s="42" t="s">
        <v>211</v>
      </c>
      <c r="C7" s="80">
        <v>183958</v>
      </c>
      <c r="D7" s="80">
        <v>199267</v>
      </c>
    </row>
    <row r="8" spans="1:6" s="42" customFormat="1" ht="15.75" customHeight="1" x14ac:dyDescent="0.2">
      <c r="A8" s="52" t="s">
        <v>212</v>
      </c>
      <c r="B8" s="52"/>
      <c r="C8" s="82">
        <v>766768</v>
      </c>
      <c r="D8" s="82">
        <v>745639</v>
      </c>
    </row>
    <row r="9" spans="1:6" s="42" customFormat="1" ht="15.75" customHeight="1" x14ac:dyDescent="0.2">
      <c r="A9" s="42" t="s">
        <v>213</v>
      </c>
      <c r="C9" s="84">
        <v>0.23599999999999999</v>
      </c>
      <c r="D9" s="84">
        <v>0.26100000000000001</v>
      </c>
    </row>
    <row r="10" spans="1:6" s="42" customFormat="1" ht="15.75" customHeight="1" x14ac:dyDescent="0.2">
      <c r="A10" s="42" t="s">
        <v>214</v>
      </c>
      <c r="C10" s="84">
        <v>0.23599999999999999</v>
      </c>
      <c r="D10" s="84">
        <v>0.26100000000000001</v>
      </c>
    </row>
    <row r="11" spans="1:6" s="42" customFormat="1" ht="15.75" customHeight="1" x14ac:dyDescent="0.2">
      <c r="A11" s="52" t="s">
        <v>215</v>
      </c>
      <c r="B11" s="52"/>
      <c r="C11" s="85">
        <v>0.24</v>
      </c>
      <c r="D11" s="85">
        <v>0.26700000000000002</v>
      </c>
      <c r="E11" s="84"/>
    </row>
    <row r="12" spans="1:6" s="42" customFormat="1" ht="15.75" customHeight="1" x14ac:dyDescent="0.2">
      <c r="A12" s="50" t="s">
        <v>207</v>
      </c>
      <c r="B12" s="50"/>
      <c r="C12" s="80"/>
      <c r="D12" s="61"/>
    </row>
    <row r="13" spans="1:6" s="42" customFormat="1" ht="15.75" customHeight="1" x14ac:dyDescent="0.2">
      <c r="A13" s="42" t="s">
        <v>216</v>
      </c>
      <c r="C13" s="84">
        <v>0.08</v>
      </c>
      <c r="D13" s="84">
        <v>0.08</v>
      </c>
      <c r="F13" s="99"/>
    </row>
    <row r="14" spans="1:6" s="42" customFormat="1" ht="15.75" customHeight="1" x14ac:dyDescent="0.2">
      <c r="B14" s="86" t="s">
        <v>223</v>
      </c>
      <c r="C14" s="87">
        <v>4.4999999999999998E-2</v>
      </c>
      <c r="D14" s="88">
        <v>4.4999999999999998E-2</v>
      </c>
    </row>
    <row r="15" spans="1:6" s="42" customFormat="1" ht="15.75" customHeight="1" x14ac:dyDescent="0.2">
      <c r="B15" s="86" t="s">
        <v>224</v>
      </c>
      <c r="C15" s="87">
        <v>0.06</v>
      </c>
      <c r="D15" s="87">
        <v>0.06</v>
      </c>
    </row>
    <row r="16" spans="1:6" s="42" customFormat="1" ht="15.75" customHeight="1" x14ac:dyDescent="0.2">
      <c r="A16" s="42" t="s">
        <v>217</v>
      </c>
      <c r="C16" s="84">
        <v>3.4000000000000002E-2</v>
      </c>
      <c r="D16" s="84">
        <v>4.2999999999999997E-2</v>
      </c>
    </row>
    <row r="17" spans="1:6" s="42" customFormat="1" ht="15.75" customHeight="1" x14ac:dyDescent="0.2">
      <c r="B17" s="86" t="s">
        <v>223</v>
      </c>
      <c r="C17" s="87">
        <v>1.9E-2</v>
      </c>
      <c r="D17" s="87">
        <v>2.4E-2</v>
      </c>
      <c r="E17" s="43"/>
    </row>
    <row r="18" spans="1:6" s="42" customFormat="1" ht="15.75" customHeight="1" x14ac:dyDescent="0.2">
      <c r="B18" s="86" t="s">
        <v>224</v>
      </c>
      <c r="C18" s="87">
        <v>2.5999999999999999E-2</v>
      </c>
      <c r="D18" s="87">
        <v>3.2000000000000001E-2</v>
      </c>
    </row>
    <row r="19" spans="1:6" s="42" customFormat="1" ht="15.75" customHeight="1" x14ac:dyDescent="0.2">
      <c r="A19" s="42" t="s">
        <v>218</v>
      </c>
      <c r="C19" s="84">
        <v>8.4000000000000005E-2</v>
      </c>
      <c r="D19" s="84">
        <v>6.5000000000000002E-2</v>
      </c>
    </row>
    <row r="20" spans="1:6" s="42" customFormat="1" ht="15.75" customHeight="1" x14ac:dyDescent="0.2">
      <c r="B20" s="86" t="s">
        <v>225</v>
      </c>
      <c r="C20" s="87">
        <v>2.5000000000000001E-2</v>
      </c>
      <c r="D20" s="90">
        <v>1.7500000000000002E-2</v>
      </c>
    </row>
    <row r="21" spans="1:6" s="42" customFormat="1" ht="15.75" customHeight="1" x14ac:dyDescent="0.2">
      <c r="B21" s="86" t="s">
        <v>226</v>
      </c>
      <c r="C21" s="89">
        <v>0.02</v>
      </c>
      <c r="D21" s="87">
        <v>0.02</v>
      </c>
    </row>
    <row r="22" spans="1:6" s="42" customFormat="1" ht="15.75" customHeight="1" x14ac:dyDescent="0.2">
      <c r="B22" s="86" t="s">
        <v>227</v>
      </c>
      <c r="C22" s="90">
        <v>2.75E-2</v>
      </c>
      <c r="D22" s="88">
        <v>2.7E-2</v>
      </c>
    </row>
    <row r="23" spans="1:6" s="42" customFormat="1" ht="15.75" customHeight="1" x14ac:dyDescent="0.2">
      <c r="A23" s="52"/>
      <c r="B23" s="91" t="s">
        <v>228</v>
      </c>
      <c r="C23" s="92">
        <v>1.7000000000000001E-2</v>
      </c>
      <c r="D23" s="93">
        <v>0</v>
      </c>
      <c r="F23" s="99"/>
    </row>
    <row r="24" spans="1:6" s="42" customFormat="1" ht="15.75" customHeight="1" x14ac:dyDescent="0.2">
      <c r="A24" s="42" t="s">
        <v>219</v>
      </c>
      <c r="C24" s="84">
        <v>0.14799999999999999</v>
      </c>
      <c r="D24" s="84">
        <v>0.13400000000000001</v>
      </c>
      <c r="F24" s="99"/>
    </row>
    <row r="25" spans="1:6" s="42" customFormat="1" ht="15.75" customHeight="1" x14ac:dyDescent="0.2">
      <c r="A25" s="42" t="s">
        <v>220</v>
      </c>
      <c r="C25" s="84">
        <v>0.19800000000000001</v>
      </c>
      <c r="D25" s="84">
        <v>0.188</v>
      </c>
    </row>
    <row r="26" spans="1:6" ht="15.75" customHeight="1" x14ac:dyDescent="0.2">
      <c r="A26" s="52" t="s">
        <v>221</v>
      </c>
      <c r="B26" s="52"/>
      <c r="C26" s="323" t="s">
        <v>696</v>
      </c>
      <c r="D26" s="323" t="s">
        <v>695</v>
      </c>
    </row>
    <row r="27" spans="1:6" ht="15.75" customHeight="1" x14ac:dyDescent="0.2">
      <c r="A27" s="35" t="s">
        <v>208</v>
      </c>
      <c r="C27" s="56"/>
      <c r="D27" s="56"/>
    </row>
    <row r="28" spans="1:6" ht="15.75" customHeight="1" x14ac:dyDescent="0.2">
      <c r="A28" s="34" t="s">
        <v>222</v>
      </c>
      <c r="C28" s="56">
        <v>1177147</v>
      </c>
      <c r="D28" s="56">
        <v>1095775</v>
      </c>
    </row>
    <row r="29" spans="1:6" ht="15.75" customHeight="1" x14ac:dyDescent="0.2">
      <c r="A29" s="52" t="s">
        <v>208</v>
      </c>
      <c r="B29" s="52"/>
      <c r="C29" s="85">
        <v>0.154</v>
      </c>
      <c r="D29" s="85">
        <v>0.17799999999999999</v>
      </c>
    </row>
    <row r="30" spans="1:6" x14ac:dyDescent="0.2">
      <c r="C30" s="56"/>
      <c r="D30" s="56"/>
    </row>
    <row r="31" spans="1:6" x14ac:dyDescent="0.2">
      <c r="C31" s="56"/>
      <c r="D31" s="56"/>
    </row>
    <row r="32" spans="1:6" x14ac:dyDescent="0.2">
      <c r="C32" s="56"/>
      <c r="D32" s="56"/>
    </row>
    <row r="33" spans="3:4" x14ac:dyDescent="0.2">
      <c r="C33" s="56"/>
      <c r="D33" s="56"/>
    </row>
    <row r="34" spans="3:4" x14ac:dyDescent="0.2">
      <c r="C34" s="56"/>
      <c r="D34" s="56"/>
    </row>
    <row r="35" spans="3:4" x14ac:dyDescent="0.2">
      <c r="C35" s="56"/>
      <c r="D35" s="56"/>
    </row>
    <row r="36" spans="3:4" x14ac:dyDescent="0.2">
      <c r="C36" s="56"/>
      <c r="D36" s="56"/>
    </row>
    <row r="37" spans="3:4" x14ac:dyDescent="0.2">
      <c r="C37" s="56"/>
      <c r="D37" s="56"/>
    </row>
    <row r="38" spans="3:4" x14ac:dyDescent="0.2">
      <c r="C38" s="56"/>
      <c r="D38" s="56"/>
    </row>
    <row r="39" spans="3:4" x14ac:dyDescent="0.2">
      <c r="C39" s="56"/>
      <c r="D39" s="56"/>
    </row>
    <row r="40" spans="3:4" x14ac:dyDescent="0.2">
      <c r="C40" s="56"/>
      <c r="D40" s="56"/>
    </row>
    <row r="41" spans="3:4" x14ac:dyDescent="0.2">
      <c r="C41" s="56"/>
      <c r="D41" s="56"/>
    </row>
    <row r="42" spans="3:4" x14ac:dyDescent="0.2">
      <c r="C42" s="56"/>
      <c r="D42" s="56"/>
    </row>
    <row r="43" spans="3:4" x14ac:dyDescent="0.2">
      <c r="C43" s="56"/>
      <c r="D43" s="56"/>
    </row>
    <row r="44" spans="3:4" x14ac:dyDescent="0.2">
      <c r="C44" s="56"/>
      <c r="D44" s="56"/>
    </row>
    <row r="45" spans="3:4" x14ac:dyDescent="0.2">
      <c r="C45" s="56"/>
      <c r="D45" s="56"/>
    </row>
    <row r="46" spans="3:4" x14ac:dyDescent="0.2">
      <c r="C46" s="56"/>
      <c r="D46" s="56"/>
    </row>
  </sheetData>
  <hyperlinks>
    <hyperlink ref="F3" location="Index!A1" display="Index"/>
  </hyperlink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48"/>
  <sheetViews>
    <sheetView showGridLines="0" workbookViewId="0">
      <selection activeCell="H3" sqref="H3"/>
    </sheetView>
  </sheetViews>
  <sheetFormatPr defaultColWidth="10.28515625" defaultRowHeight="12.75" x14ac:dyDescent="0.2"/>
  <cols>
    <col min="1" max="1" width="2.42578125" style="34" customWidth="1"/>
    <col min="2" max="2" width="53.7109375" style="34" customWidth="1"/>
    <col min="3" max="3" width="11.28515625" style="34" customWidth="1"/>
    <col min="4" max="4" width="15.85546875" style="34" customWidth="1"/>
    <col min="5" max="5" width="1.42578125" style="34" customWidth="1"/>
    <col min="6" max="6" width="15.85546875" style="34" customWidth="1"/>
    <col min="7" max="7" width="3.5703125" style="34" customWidth="1"/>
    <col min="8" max="8" width="8.5703125" style="34" customWidth="1"/>
    <col min="9" max="16384" width="10.28515625" style="34"/>
  </cols>
  <sheetData>
    <row r="1" spans="1:8" x14ac:dyDescent="0.2">
      <c r="A1" s="35" t="s">
        <v>229</v>
      </c>
      <c r="B1" s="35"/>
    </row>
    <row r="3" spans="1:8" ht="15.75" customHeight="1" x14ac:dyDescent="0.2">
      <c r="A3" s="36"/>
      <c r="B3" s="36"/>
      <c r="C3" s="36"/>
      <c r="D3" s="36"/>
      <c r="E3" s="36"/>
      <c r="F3" s="330" t="s">
        <v>232</v>
      </c>
      <c r="H3" s="283" t="s">
        <v>665</v>
      </c>
    </row>
    <row r="4" spans="1:8" ht="22.5" customHeight="1" x14ac:dyDescent="0.2">
      <c r="A4" s="36"/>
      <c r="B4" s="36"/>
      <c r="C4" s="329" t="s">
        <v>20</v>
      </c>
      <c r="D4" s="329"/>
      <c r="E4" s="37"/>
      <c r="F4" s="330"/>
    </row>
    <row r="5" spans="1:8" ht="21.75" customHeight="1" thickBot="1" x14ac:dyDescent="0.25">
      <c r="A5" s="44" t="s">
        <v>205</v>
      </c>
      <c r="B5" s="44"/>
      <c r="C5" s="45">
        <v>2017</v>
      </c>
      <c r="D5" s="45">
        <v>2016</v>
      </c>
      <c r="E5" s="45"/>
      <c r="F5" s="45">
        <v>2017</v>
      </c>
    </row>
    <row r="6" spans="1:8" s="42" customFormat="1" ht="15.75" customHeight="1" thickTop="1" x14ac:dyDescent="0.2">
      <c r="A6" s="50" t="s">
        <v>21</v>
      </c>
      <c r="C6" s="81">
        <v>662038</v>
      </c>
      <c r="D6" s="81">
        <v>632505</v>
      </c>
      <c r="E6" s="50"/>
      <c r="F6" s="81">
        <v>52963</v>
      </c>
    </row>
    <row r="7" spans="1:8" s="42" customFormat="1" ht="15.75" customHeight="1" x14ac:dyDescent="0.2">
      <c r="B7" s="42" t="s">
        <v>233</v>
      </c>
      <c r="C7" s="80">
        <v>662038</v>
      </c>
      <c r="D7" s="80">
        <v>632505</v>
      </c>
      <c r="F7" s="80">
        <v>52963</v>
      </c>
    </row>
    <row r="8" spans="1:8" s="42" customFormat="1" ht="15.75" customHeight="1" x14ac:dyDescent="0.2">
      <c r="A8" s="50" t="s">
        <v>234</v>
      </c>
      <c r="C8" s="81">
        <v>8350</v>
      </c>
      <c r="D8" s="81">
        <v>8228</v>
      </c>
      <c r="E8" s="50"/>
      <c r="F8" s="81">
        <v>668</v>
      </c>
    </row>
    <row r="9" spans="1:8" s="42" customFormat="1" ht="15.75" customHeight="1" x14ac:dyDescent="0.2">
      <c r="B9" s="42" t="s">
        <v>235</v>
      </c>
      <c r="C9" s="80">
        <v>5844</v>
      </c>
      <c r="D9" s="80">
        <v>5550</v>
      </c>
      <c r="F9" s="80">
        <v>468</v>
      </c>
    </row>
    <row r="10" spans="1:8" s="42" customFormat="1" ht="15.75" customHeight="1" x14ac:dyDescent="0.2">
      <c r="B10" s="42" t="s">
        <v>236</v>
      </c>
      <c r="C10" s="80">
        <v>2506</v>
      </c>
      <c r="D10" s="80">
        <v>2678</v>
      </c>
      <c r="F10" s="80">
        <v>200</v>
      </c>
    </row>
    <row r="11" spans="1:8" s="42" customFormat="1" ht="15.75" customHeight="1" x14ac:dyDescent="0.2">
      <c r="A11" s="42" t="s">
        <v>22</v>
      </c>
      <c r="C11" s="96"/>
      <c r="D11" s="96"/>
      <c r="F11" s="84"/>
    </row>
    <row r="12" spans="1:8" s="42" customFormat="1" ht="15.75" customHeight="1" x14ac:dyDescent="0.2">
      <c r="A12" s="42" t="s">
        <v>237</v>
      </c>
      <c r="C12" s="84"/>
      <c r="D12" s="84"/>
      <c r="F12" s="84"/>
    </row>
    <row r="13" spans="1:8" s="42" customFormat="1" ht="15.75" customHeight="1" x14ac:dyDescent="0.2">
      <c r="A13" s="50" t="s">
        <v>4</v>
      </c>
      <c r="C13" s="81">
        <v>10368</v>
      </c>
      <c r="D13" s="81">
        <v>18415</v>
      </c>
      <c r="E13" s="50"/>
      <c r="F13" s="81">
        <v>829</v>
      </c>
      <c r="G13" s="84"/>
    </row>
    <row r="14" spans="1:8" s="42" customFormat="1" ht="15.75" customHeight="1" x14ac:dyDescent="0.2">
      <c r="B14" s="42" t="s">
        <v>233</v>
      </c>
      <c r="C14" s="80">
        <v>10368</v>
      </c>
      <c r="D14" s="80">
        <v>18415</v>
      </c>
      <c r="F14" s="80">
        <v>829</v>
      </c>
    </row>
    <row r="15" spans="1:8" s="42" customFormat="1" ht="15.75" customHeight="1" x14ac:dyDescent="0.2">
      <c r="A15" s="42" t="s">
        <v>23</v>
      </c>
      <c r="C15" s="84"/>
      <c r="D15" s="84"/>
      <c r="F15" s="84"/>
    </row>
    <row r="16" spans="1:8" s="42" customFormat="1" ht="15.75" customHeight="1" x14ac:dyDescent="0.2">
      <c r="A16" s="50" t="s">
        <v>238</v>
      </c>
      <c r="C16" s="81">
        <v>86013</v>
      </c>
      <c r="D16" s="81">
        <v>86490</v>
      </c>
      <c r="E16" s="81"/>
      <c r="F16" s="81">
        <v>6881</v>
      </c>
    </row>
    <row r="17" spans="1:8" s="42" customFormat="1" ht="15.75" customHeight="1" x14ac:dyDescent="0.2">
      <c r="B17" s="42" t="s">
        <v>239</v>
      </c>
      <c r="C17" s="80">
        <v>86013</v>
      </c>
      <c r="D17" s="80">
        <v>86490</v>
      </c>
      <c r="E17" s="80"/>
      <c r="F17" s="80">
        <v>6881</v>
      </c>
    </row>
    <row r="18" spans="1:8" s="42" customFormat="1" ht="15.75" customHeight="1" x14ac:dyDescent="0.2">
      <c r="A18" s="42" t="s">
        <v>24</v>
      </c>
      <c r="C18" s="87"/>
      <c r="D18" s="81"/>
      <c r="E18" s="81"/>
      <c r="F18" s="81"/>
    </row>
    <row r="19" spans="1:8" s="42" customFormat="1" ht="15.75" customHeight="1" x14ac:dyDescent="0.2">
      <c r="A19" s="53" t="s">
        <v>5</v>
      </c>
      <c r="B19" s="54"/>
      <c r="C19" s="66">
        <v>766769</v>
      </c>
      <c r="D19" s="66">
        <v>745638</v>
      </c>
      <c r="E19" s="54"/>
      <c r="F19" s="66">
        <v>61341</v>
      </c>
      <c r="G19" s="43"/>
    </row>
    <row r="20" spans="1:8" s="42" customFormat="1" ht="15.75" customHeight="1" x14ac:dyDescent="0.2">
      <c r="C20" s="84"/>
      <c r="D20" s="84"/>
      <c r="E20" s="84"/>
      <c r="F20" s="84"/>
    </row>
    <row r="21" spans="1:8" s="42" customFormat="1" ht="15.75" customHeight="1" x14ac:dyDescent="0.2">
      <c r="C21" s="84"/>
      <c r="D21" s="84"/>
      <c r="E21" s="84"/>
      <c r="F21" s="84"/>
    </row>
    <row r="22" spans="1:8" s="42" customFormat="1" ht="15.75" customHeight="1" x14ac:dyDescent="0.2">
      <c r="C22" s="87"/>
      <c r="D22" s="87"/>
      <c r="E22" s="87"/>
      <c r="F22" s="90"/>
    </row>
    <row r="23" spans="1:8" s="42" customFormat="1" ht="15.75" customHeight="1" x14ac:dyDescent="0.2">
      <c r="C23" s="89"/>
      <c r="D23" s="89"/>
      <c r="E23" s="89"/>
      <c r="F23" s="87"/>
    </row>
    <row r="24" spans="1:8" s="42" customFormat="1" ht="15.75" customHeight="1" x14ac:dyDescent="0.2">
      <c r="C24" s="90"/>
      <c r="D24" s="90"/>
      <c r="E24" s="90"/>
      <c r="F24" s="88"/>
    </row>
    <row r="25" spans="1:8" s="42" customFormat="1" ht="15.75" customHeight="1" x14ac:dyDescent="0.2">
      <c r="C25" s="90"/>
      <c r="D25" s="90"/>
      <c r="E25" s="90"/>
      <c r="F25" s="88"/>
    </row>
    <row r="26" spans="1:8" s="42" customFormat="1" ht="15.75" customHeight="1" x14ac:dyDescent="0.2">
      <c r="C26" s="84"/>
      <c r="D26" s="84"/>
      <c r="E26" s="84"/>
      <c r="F26" s="84"/>
    </row>
    <row r="27" spans="1:8" s="42" customFormat="1" ht="15.75" customHeight="1" x14ac:dyDescent="0.2">
      <c r="C27" s="84"/>
      <c r="D27" s="84"/>
      <c r="E27" s="84"/>
      <c r="F27" s="84"/>
    </row>
    <row r="28" spans="1:8" ht="15.75" customHeight="1" x14ac:dyDescent="0.2">
      <c r="A28" s="42"/>
      <c r="B28" s="42"/>
      <c r="C28" s="95"/>
      <c r="D28" s="95"/>
      <c r="E28" s="95"/>
      <c r="F28" s="95"/>
      <c r="G28" s="42"/>
      <c r="H28" s="42"/>
    </row>
    <row r="29" spans="1:8" ht="15.75" customHeight="1" x14ac:dyDescent="0.2">
      <c r="A29" s="50"/>
      <c r="B29" s="50"/>
      <c r="C29" s="80"/>
      <c r="D29" s="80"/>
      <c r="E29" s="80"/>
      <c r="F29" s="80"/>
      <c r="G29" s="42"/>
      <c r="H29" s="42"/>
    </row>
    <row r="30" spans="1:8" ht="15.75" customHeight="1" x14ac:dyDescent="0.2">
      <c r="A30" s="42"/>
      <c r="B30" s="42"/>
      <c r="C30" s="80"/>
      <c r="D30" s="80"/>
      <c r="E30" s="80"/>
      <c r="F30" s="80"/>
      <c r="G30" s="42"/>
      <c r="H30" s="42"/>
    </row>
    <row r="31" spans="1:8" ht="15.75" customHeight="1" x14ac:dyDescent="0.2">
      <c r="A31" s="42"/>
      <c r="B31" s="42"/>
      <c r="C31" s="84"/>
      <c r="D31" s="84"/>
      <c r="E31" s="84"/>
      <c r="F31" s="84"/>
      <c r="G31" s="42"/>
      <c r="H31" s="42"/>
    </row>
    <row r="32" spans="1:8" x14ac:dyDescent="0.2">
      <c r="A32" s="42"/>
      <c r="B32" s="42"/>
      <c r="C32" s="80"/>
      <c r="D32" s="80"/>
      <c r="E32" s="80"/>
      <c r="F32" s="80"/>
      <c r="G32" s="42"/>
      <c r="H32" s="42"/>
    </row>
    <row r="33" spans="1:8" x14ac:dyDescent="0.2">
      <c r="A33" s="42"/>
      <c r="B33" s="42"/>
      <c r="C33" s="80"/>
      <c r="D33" s="80"/>
      <c r="E33" s="80"/>
      <c r="F33" s="80"/>
      <c r="G33" s="42"/>
      <c r="H33" s="42"/>
    </row>
    <row r="34" spans="1:8" x14ac:dyDescent="0.2">
      <c r="A34" s="42"/>
      <c r="B34" s="42"/>
      <c r="C34" s="80"/>
      <c r="D34" s="80"/>
      <c r="E34" s="80"/>
      <c r="F34" s="80"/>
      <c r="G34" s="42"/>
      <c r="H34" s="42"/>
    </row>
    <row r="35" spans="1:8" x14ac:dyDescent="0.2">
      <c r="A35" s="42"/>
      <c r="B35" s="42"/>
      <c r="C35" s="80"/>
      <c r="D35" s="80"/>
      <c r="E35" s="80"/>
      <c r="F35" s="80"/>
      <c r="G35" s="42"/>
      <c r="H35" s="42"/>
    </row>
    <row r="36" spans="1:8" x14ac:dyDescent="0.2">
      <c r="A36" s="42"/>
      <c r="B36" s="42"/>
      <c r="C36" s="80"/>
      <c r="D36" s="80"/>
      <c r="E36" s="80"/>
      <c r="F36" s="80"/>
      <c r="G36" s="42"/>
      <c r="H36" s="42"/>
    </row>
    <row r="37" spans="1:8" x14ac:dyDescent="0.2">
      <c r="A37" s="42"/>
      <c r="B37" s="42"/>
      <c r="C37" s="80"/>
      <c r="D37" s="80"/>
      <c r="E37" s="80"/>
      <c r="F37" s="80"/>
      <c r="G37" s="42"/>
      <c r="H37" s="42"/>
    </row>
    <row r="38" spans="1:8" x14ac:dyDescent="0.2">
      <c r="A38" s="42"/>
      <c r="B38" s="42"/>
      <c r="C38" s="80"/>
      <c r="D38" s="80"/>
      <c r="E38" s="80"/>
      <c r="F38" s="80"/>
      <c r="G38" s="42"/>
      <c r="H38" s="42"/>
    </row>
    <row r="39" spans="1:8" x14ac:dyDescent="0.2">
      <c r="A39" s="42"/>
      <c r="B39" s="42"/>
      <c r="C39" s="80"/>
      <c r="D39" s="80"/>
      <c r="E39" s="80"/>
      <c r="F39" s="80"/>
      <c r="G39" s="42"/>
      <c r="H39" s="42"/>
    </row>
    <row r="40" spans="1:8" x14ac:dyDescent="0.2">
      <c r="A40" s="42"/>
      <c r="B40" s="42"/>
      <c r="C40" s="80"/>
      <c r="D40" s="80"/>
      <c r="E40" s="80"/>
      <c r="F40" s="80"/>
      <c r="G40" s="42"/>
      <c r="H40" s="42"/>
    </row>
    <row r="41" spans="1:8" x14ac:dyDescent="0.2">
      <c r="C41" s="56"/>
      <c r="D41" s="56"/>
      <c r="E41" s="56"/>
      <c r="F41" s="56"/>
    </row>
    <row r="42" spans="1:8" x14ac:dyDescent="0.2">
      <c r="C42" s="56"/>
      <c r="D42" s="56"/>
      <c r="E42" s="56"/>
      <c r="F42" s="56"/>
    </row>
    <row r="43" spans="1:8" x14ac:dyDescent="0.2">
      <c r="C43" s="56"/>
      <c r="D43" s="56"/>
      <c r="E43" s="56"/>
      <c r="F43" s="56"/>
    </row>
    <row r="44" spans="1:8" x14ac:dyDescent="0.2">
      <c r="C44" s="56"/>
      <c r="D44" s="56"/>
      <c r="E44" s="56"/>
      <c r="F44" s="56"/>
    </row>
    <row r="45" spans="1:8" x14ac:dyDescent="0.2">
      <c r="C45" s="56"/>
      <c r="D45" s="56"/>
      <c r="E45" s="56"/>
      <c r="F45" s="56"/>
    </row>
    <row r="46" spans="1:8" x14ac:dyDescent="0.2">
      <c r="C46" s="56"/>
      <c r="D46" s="56"/>
      <c r="E46" s="56"/>
      <c r="F46" s="56"/>
    </row>
    <row r="47" spans="1:8" x14ac:dyDescent="0.2">
      <c r="C47" s="56"/>
      <c r="D47" s="56"/>
      <c r="E47" s="56"/>
      <c r="F47" s="56"/>
    </row>
    <row r="48" spans="1:8" x14ac:dyDescent="0.2">
      <c r="C48" s="56"/>
      <c r="D48" s="56"/>
      <c r="E48" s="56"/>
      <c r="F48" s="56"/>
    </row>
  </sheetData>
  <mergeCells count="2">
    <mergeCell ref="C4:D4"/>
    <mergeCell ref="F3:F4"/>
  </mergeCells>
  <hyperlinks>
    <hyperlink ref="H3" location="Index!A1" display="Index"/>
  </hyperlinks>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I45"/>
  <sheetViews>
    <sheetView showGridLines="0" workbookViewId="0">
      <selection activeCell="I3" sqref="I3"/>
    </sheetView>
  </sheetViews>
  <sheetFormatPr defaultColWidth="10.28515625" defaultRowHeight="12.75" x14ac:dyDescent="0.2"/>
  <cols>
    <col min="1" max="1" width="39.140625" style="34" customWidth="1"/>
    <col min="2" max="3" width="13.85546875" style="34" customWidth="1"/>
    <col min="4" max="4" width="12.140625" style="34" customWidth="1"/>
    <col min="5" max="5" width="13.140625" style="34" customWidth="1"/>
    <col min="6" max="6" width="14.42578125" style="34" customWidth="1"/>
    <col min="7" max="7" width="14.5703125" style="34" customWidth="1"/>
    <col min="8" max="8" width="3.5703125" style="34" customWidth="1"/>
    <col min="9" max="9" width="8.5703125" style="34" customWidth="1"/>
    <col min="10" max="16384" width="10.28515625" style="34"/>
  </cols>
  <sheetData>
    <row r="1" spans="1:9" x14ac:dyDescent="0.2">
      <c r="A1" s="35" t="s">
        <v>646</v>
      </c>
      <c r="B1" s="35"/>
    </row>
    <row r="3" spans="1:9" ht="15.75" customHeight="1" x14ac:dyDescent="0.2">
      <c r="A3" s="36" t="s">
        <v>230</v>
      </c>
      <c r="B3" s="36"/>
      <c r="C3" s="326"/>
      <c r="D3" s="326"/>
      <c r="E3" s="37"/>
      <c r="F3" s="37"/>
      <c r="G3" s="330" t="s">
        <v>245</v>
      </c>
      <c r="I3" s="283" t="s">
        <v>665</v>
      </c>
    </row>
    <row r="4" spans="1:9" ht="42" customHeight="1" thickBot="1" x14ac:dyDescent="0.25">
      <c r="A4" s="44" t="s">
        <v>240</v>
      </c>
      <c r="B4" s="94" t="s">
        <v>241</v>
      </c>
      <c r="C4" s="94" t="s">
        <v>242</v>
      </c>
      <c r="D4" s="94" t="s">
        <v>243</v>
      </c>
      <c r="E4" s="94" t="s">
        <v>244</v>
      </c>
      <c r="F4" s="94" t="s">
        <v>248</v>
      </c>
      <c r="G4" s="331"/>
    </row>
    <row r="5" spans="1:9" s="42" customFormat="1" ht="15.75" customHeight="1" thickTop="1" x14ac:dyDescent="0.2">
      <c r="A5" s="42" t="s">
        <v>66</v>
      </c>
      <c r="B5" s="97">
        <v>0.03</v>
      </c>
      <c r="C5" s="98">
        <v>1.2500000000000001E-2</v>
      </c>
      <c r="D5" s="80">
        <v>612455</v>
      </c>
      <c r="E5" s="99">
        <v>0.91700000000000004</v>
      </c>
      <c r="F5" s="98">
        <v>2.75E-2</v>
      </c>
      <c r="G5" s="98">
        <v>1.15E-2</v>
      </c>
    </row>
    <row r="6" spans="1:9" s="42" customFormat="1" ht="15.75" customHeight="1" x14ac:dyDescent="0.2">
      <c r="A6" s="42" t="s">
        <v>246</v>
      </c>
      <c r="C6" s="84">
        <v>0.02</v>
      </c>
      <c r="D6" s="80">
        <v>6442</v>
      </c>
      <c r="E6" s="84">
        <v>0.01</v>
      </c>
      <c r="F6" s="83"/>
      <c r="G6" s="98">
        <v>2.0000000000000001E-4</v>
      </c>
    </row>
    <row r="7" spans="1:9" s="42" customFormat="1" ht="15.75" customHeight="1" x14ac:dyDescent="0.2">
      <c r="A7" s="42" t="s">
        <v>247</v>
      </c>
      <c r="C7" s="84">
        <v>5.0000000000000001E-3</v>
      </c>
      <c r="D7" s="80">
        <v>22</v>
      </c>
      <c r="E7" s="100">
        <v>3.0000000000000001E-5</v>
      </c>
      <c r="F7" s="80"/>
      <c r="G7" s="101">
        <v>1.9999999999999999E-7</v>
      </c>
    </row>
    <row r="8" spans="1:9" s="42" customFormat="1" ht="15.75" customHeight="1" x14ac:dyDescent="0.2">
      <c r="A8" s="42" t="s">
        <v>78</v>
      </c>
      <c r="C8" s="96"/>
      <c r="D8" s="96">
        <v>48963</v>
      </c>
      <c r="E8" s="84">
        <v>7.2999999999999995E-2</v>
      </c>
      <c r="F8" s="84"/>
    </row>
    <row r="9" spans="1:9" s="42" customFormat="1" ht="15.75" customHeight="1" x14ac:dyDescent="0.2">
      <c r="A9" s="53" t="s">
        <v>5</v>
      </c>
      <c r="B9" s="53"/>
      <c r="C9" s="103"/>
      <c r="D9" s="121">
        <v>667882</v>
      </c>
      <c r="E9" s="282">
        <v>1</v>
      </c>
      <c r="F9" s="104">
        <v>2.75E-2</v>
      </c>
      <c r="G9" s="104">
        <v>1.17E-2</v>
      </c>
    </row>
    <row r="10" spans="1:9" s="42" customFormat="1" ht="15.75" customHeight="1" x14ac:dyDescent="0.2">
      <c r="A10" s="50"/>
      <c r="C10" s="81"/>
      <c r="D10" s="81"/>
      <c r="E10" s="50"/>
      <c r="F10" s="81"/>
      <c r="H10" s="84"/>
    </row>
    <row r="11" spans="1:9" s="42" customFormat="1" ht="15.75" customHeight="1" x14ac:dyDescent="0.2">
      <c r="C11" s="80"/>
      <c r="D11" s="80"/>
      <c r="G11" s="80"/>
    </row>
    <row r="12" spans="1:9" s="42" customFormat="1" ht="15.75" customHeight="1" x14ac:dyDescent="0.2">
      <c r="C12" s="84"/>
      <c r="D12" s="84"/>
      <c r="G12" s="84"/>
    </row>
    <row r="13" spans="1:9" s="42" customFormat="1" ht="15.75" customHeight="1" x14ac:dyDescent="0.2">
      <c r="A13" s="50"/>
      <c r="C13" s="81"/>
      <c r="D13" s="81"/>
      <c r="E13" s="81"/>
      <c r="F13" s="81"/>
      <c r="G13" s="81"/>
    </row>
    <row r="14" spans="1:9" s="42" customFormat="1" ht="15.75" customHeight="1" x14ac:dyDescent="0.2">
      <c r="C14" s="80"/>
      <c r="D14" s="80"/>
      <c r="E14" s="80"/>
      <c r="F14" s="80"/>
      <c r="G14" s="80"/>
    </row>
    <row r="15" spans="1:9" s="42" customFormat="1" ht="15.75" customHeight="1" x14ac:dyDescent="0.2">
      <c r="C15" s="87"/>
      <c r="D15" s="81"/>
      <c r="E15" s="81"/>
      <c r="F15" s="81"/>
      <c r="G15" s="81"/>
    </row>
    <row r="16" spans="1:9" s="42" customFormat="1" ht="15.75" customHeight="1" x14ac:dyDescent="0.2">
      <c r="A16" s="50"/>
      <c r="C16" s="81"/>
      <c r="D16" s="81"/>
      <c r="G16" s="81"/>
      <c r="H16" s="43"/>
    </row>
    <row r="17" spans="1:9" s="42" customFormat="1" ht="15.75" customHeight="1" x14ac:dyDescent="0.2">
      <c r="C17" s="84"/>
      <c r="D17" s="84"/>
      <c r="E17" s="84"/>
      <c r="F17" s="84"/>
      <c r="G17" s="84"/>
    </row>
    <row r="18" spans="1:9" s="42" customFormat="1" ht="15.75" customHeight="1" x14ac:dyDescent="0.2">
      <c r="C18" s="84"/>
      <c r="D18" s="84"/>
      <c r="E18" s="84"/>
      <c r="F18" s="84"/>
      <c r="G18" s="84"/>
    </row>
    <row r="19" spans="1:9" s="42" customFormat="1" ht="15.75" customHeight="1" x14ac:dyDescent="0.2">
      <c r="C19" s="87"/>
      <c r="D19" s="87"/>
      <c r="E19" s="87"/>
      <c r="F19" s="87"/>
      <c r="G19" s="90"/>
    </row>
    <row r="20" spans="1:9" s="42" customFormat="1" ht="15.75" customHeight="1" x14ac:dyDescent="0.2">
      <c r="C20" s="89"/>
      <c r="D20" s="89"/>
      <c r="E20" s="89"/>
      <c r="F20" s="89"/>
      <c r="G20" s="87"/>
    </row>
    <row r="21" spans="1:9" s="42" customFormat="1" ht="15.75" customHeight="1" x14ac:dyDescent="0.2">
      <c r="C21" s="90"/>
      <c r="D21" s="90"/>
      <c r="E21" s="90"/>
      <c r="F21" s="90"/>
      <c r="G21" s="88"/>
    </row>
    <row r="22" spans="1:9" s="42" customFormat="1" ht="15.75" customHeight="1" x14ac:dyDescent="0.2">
      <c r="C22" s="90"/>
      <c r="D22" s="90"/>
      <c r="E22" s="90"/>
      <c r="F22" s="90"/>
      <c r="G22" s="88"/>
    </row>
    <row r="23" spans="1:9" s="42" customFormat="1" ht="15.75" customHeight="1" x14ac:dyDescent="0.2">
      <c r="C23" s="84"/>
      <c r="D23" s="84"/>
      <c r="E23" s="84"/>
      <c r="F23" s="84"/>
      <c r="G23" s="84"/>
    </row>
    <row r="24" spans="1:9" s="42" customFormat="1" ht="15.75" customHeight="1" x14ac:dyDescent="0.2">
      <c r="C24" s="84"/>
      <c r="D24" s="84"/>
      <c r="E24" s="84"/>
      <c r="F24" s="84"/>
      <c r="G24" s="84"/>
    </row>
    <row r="25" spans="1:9" ht="15.75" customHeight="1" x14ac:dyDescent="0.2">
      <c r="A25" s="42"/>
      <c r="B25" s="42"/>
      <c r="C25" s="95"/>
      <c r="D25" s="95"/>
      <c r="E25" s="95"/>
      <c r="F25" s="95"/>
      <c r="G25" s="95"/>
      <c r="H25" s="42"/>
      <c r="I25" s="42"/>
    </row>
    <row r="26" spans="1:9" ht="15.75" customHeight="1" x14ac:dyDescent="0.2">
      <c r="A26" s="50"/>
      <c r="B26" s="50"/>
      <c r="C26" s="80"/>
      <c r="D26" s="80"/>
      <c r="E26" s="80"/>
      <c r="F26" s="80"/>
      <c r="G26" s="80"/>
      <c r="H26" s="42"/>
      <c r="I26" s="42"/>
    </row>
    <row r="27" spans="1:9" ht="15.75" customHeight="1" x14ac:dyDescent="0.2">
      <c r="A27" s="42"/>
      <c r="B27" s="42"/>
      <c r="C27" s="80"/>
      <c r="D27" s="80"/>
      <c r="E27" s="80"/>
      <c r="F27" s="80"/>
      <c r="G27" s="80"/>
      <c r="H27" s="42"/>
      <c r="I27" s="42"/>
    </row>
    <row r="28" spans="1:9" ht="15.75" customHeight="1" x14ac:dyDescent="0.2">
      <c r="A28" s="42"/>
      <c r="B28" s="42"/>
      <c r="C28" s="84"/>
      <c r="D28" s="84"/>
      <c r="E28" s="84"/>
      <c r="F28" s="84"/>
      <c r="G28" s="84"/>
      <c r="H28" s="42"/>
      <c r="I28" s="42"/>
    </row>
    <row r="29" spans="1:9" x14ac:dyDescent="0.2">
      <c r="A29" s="42"/>
      <c r="B29" s="42"/>
      <c r="C29" s="80"/>
      <c r="D29" s="80"/>
      <c r="E29" s="80"/>
      <c r="F29" s="80"/>
      <c r="G29" s="80"/>
      <c r="H29" s="42"/>
      <c r="I29" s="42"/>
    </row>
    <row r="30" spans="1:9" x14ac:dyDescent="0.2">
      <c r="A30" s="42"/>
      <c r="B30" s="42"/>
      <c r="C30" s="80"/>
      <c r="D30" s="80"/>
      <c r="E30" s="80"/>
      <c r="F30" s="80"/>
      <c r="G30" s="80"/>
      <c r="H30" s="42"/>
      <c r="I30" s="42"/>
    </row>
    <row r="31" spans="1:9" x14ac:dyDescent="0.2">
      <c r="A31" s="42"/>
      <c r="B31" s="42"/>
      <c r="C31" s="80"/>
      <c r="D31" s="80"/>
      <c r="E31" s="80"/>
      <c r="F31" s="80"/>
      <c r="G31" s="80"/>
      <c r="H31" s="42"/>
      <c r="I31" s="42"/>
    </row>
    <row r="32" spans="1:9" x14ac:dyDescent="0.2">
      <c r="A32" s="42"/>
      <c r="B32" s="42"/>
      <c r="C32" s="80"/>
      <c r="D32" s="80"/>
      <c r="E32" s="80"/>
      <c r="F32" s="80"/>
      <c r="G32" s="80"/>
      <c r="H32" s="42"/>
      <c r="I32" s="42"/>
    </row>
    <row r="33" spans="1:9" x14ac:dyDescent="0.2">
      <c r="A33" s="42"/>
      <c r="B33" s="42"/>
      <c r="C33" s="80"/>
      <c r="D33" s="80"/>
      <c r="E33" s="80"/>
      <c r="F33" s="80"/>
      <c r="G33" s="80"/>
      <c r="H33" s="42"/>
      <c r="I33" s="42"/>
    </row>
    <row r="34" spans="1:9" x14ac:dyDescent="0.2">
      <c r="A34" s="42"/>
      <c r="B34" s="42"/>
      <c r="C34" s="80"/>
      <c r="D34" s="80"/>
      <c r="E34" s="80"/>
      <c r="F34" s="80"/>
      <c r="G34" s="80"/>
      <c r="H34" s="42"/>
      <c r="I34" s="42"/>
    </row>
    <row r="35" spans="1:9" x14ac:dyDescent="0.2">
      <c r="A35" s="42"/>
      <c r="B35" s="42"/>
      <c r="C35" s="80"/>
      <c r="D35" s="80"/>
      <c r="E35" s="80"/>
      <c r="F35" s="80"/>
      <c r="G35" s="80"/>
      <c r="H35" s="42"/>
      <c r="I35" s="42"/>
    </row>
    <row r="36" spans="1:9" x14ac:dyDescent="0.2">
      <c r="A36" s="42"/>
      <c r="B36" s="42"/>
      <c r="C36" s="80"/>
      <c r="D36" s="80"/>
      <c r="E36" s="80"/>
      <c r="F36" s="80"/>
      <c r="G36" s="80"/>
      <c r="H36" s="42"/>
      <c r="I36" s="42"/>
    </row>
    <row r="37" spans="1:9" x14ac:dyDescent="0.2">
      <c r="A37" s="42"/>
      <c r="B37" s="42"/>
      <c r="C37" s="80"/>
      <c r="D37" s="80"/>
      <c r="E37" s="80"/>
      <c r="F37" s="80"/>
      <c r="G37" s="80"/>
      <c r="H37" s="42"/>
      <c r="I37" s="42"/>
    </row>
    <row r="38" spans="1:9" x14ac:dyDescent="0.2">
      <c r="C38" s="56"/>
      <c r="D38" s="56"/>
      <c r="E38" s="56"/>
      <c r="F38" s="56"/>
      <c r="G38" s="56"/>
    </row>
    <row r="39" spans="1:9" x14ac:dyDescent="0.2">
      <c r="C39" s="56"/>
      <c r="D39" s="56"/>
      <c r="E39" s="56"/>
      <c r="F39" s="56"/>
      <c r="G39" s="56"/>
    </row>
    <row r="40" spans="1:9" x14ac:dyDescent="0.2">
      <c r="C40" s="56"/>
      <c r="D40" s="56"/>
      <c r="E40" s="56"/>
      <c r="F40" s="56"/>
      <c r="G40" s="56"/>
    </row>
    <row r="41" spans="1:9" x14ac:dyDescent="0.2">
      <c r="C41" s="56"/>
      <c r="D41" s="56"/>
      <c r="E41" s="56"/>
      <c r="F41" s="56"/>
      <c r="G41" s="56"/>
    </row>
    <row r="42" spans="1:9" x14ac:dyDescent="0.2">
      <c r="C42" s="56"/>
      <c r="D42" s="56"/>
      <c r="E42" s="56"/>
      <c r="F42" s="56"/>
      <c r="G42" s="56"/>
    </row>
    <row r="43" spans="1:9" x14ac:dyDescent="0.2">
      <c r="C43" s="56"/>
      <c r="D43" s="56"/>
      <c r="E43" s="56"/>
      <c r="F43" s="56"/>
      <c r="G43" s="56"/>
    </row>
    <row r="44" spans="1:9" x14ac:dyDescent="0.2">
      <c r="C44" s="56"/>
      <c r="D44" s="56"/>
      <c r="E44" s="56"/>
      <c r="F44" s="56"/>
      <c r="G44" s="56"/>
    </row>
    <row r="45" spans="1:9" x14ac:dyDescent="0.2">
      <c r="C45" s="56"/>
      <c r="D45" s="56"/>
      <c r="E45" s="56"/>
      <c r="F45" s="56"/>
      <c r="G45" s="56"/>
    </row>
  </sheetData>
  <mergeCells count="2">
    <mergeCell ref="C3:D3"/>
    <mergeCell ref="G3:G4"/>
  </mergeCells>
  <hyperlinks>
    <hyperlink ref="I3" location="Index!A1" display="Index"/>
  </hyperlinks>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E44"/>
  <sheetViews>
    <sheetView showGridLines="0" workbookViewId="0">
      <selection activeCell="E3" sqref="E3"/>
    </sheetView>
  </sheetViews>
  <sheetFormatPr defaultColWidth="10.28515625" defaultRowHeight="12.75" x14ac:dyDescent="0.2"/>
  <cols>
    <col min="1" max="1" width="39.140625" style="34" customWidth="1"/>
    <col min="2" max="3" width="13.85546875" style="34" customWidth="1"/>
    <col min="4" max="4" width="3.5703125" style="34" customWidth="1"/>
    <col min="5" max="5" width="8.5703125" style="34" customWidth="1"/>
    <col min="6" max="16384" width="10.28515625" style="34"/>
  </cols>
  <sheetData>
    <row r="1" spans="1:5" x14ac:dyDescent="0.2">
      <c r="A1" s="35" t="s">
        <v>249</v>
      </c>
      <c r="B1" s="35"/>
    </row>
    <row r="3" spans="1:5" ht="15.75" customHeight="1" x14ac:dyDescent="0.2">
      <c r="A3" s="36" t="s">
        <v>230</v>
      </c>
      <c r="B3" s="36"/>
      <c r="C3" s="37"/>
      <c r="E3" s="283" t="s">
        <v>665</v>
      </c>
    </row>
    <row r="4" spans="1:5" ht="37.5" customHeight="1" thickBot="1" x14ac:dyDescent="0.25">
      <c r="A4" s="44" t="s">
        <v>250</v>
      </c>
      <c r="B4" s="94" t="s">
        <v>251</v>
      </c>
      <c r="C4" s="94" t="s">
        <v>252</v>
      </c>
    </row>
    <row r="5" spans="1:5" s="42" customFormat="1" ht="15.75" customHeight="1" thickTop="1" x14ac:dyDescent="0.2">
      <c r="A5" s="42" t="s">
        <v>253</v>
      </c>
      <c r="B5" s="84">
        <v>2.5000000000000001E-2</v>
      </c>
      <c r="C5" s="84">
        <v>2.5000000000000001E-2</v>
      </c>
    </row>
    <row r="6" spans="1:5" s="42" customFormat="1" ht="15.75" customHeight="1" x14ac:dyDescent="0.2">
      <c r="A6" s="42" t="s">
        <v>254</v>
      </c>
      <c r="B6" s="84">
        <v>0.02</v>
      </c>
      <c r="C6" s="84">
        <v>0.02</v>
      </c>
    </row>
    <row r="7" spans="1:5" s="42" customFormat="1" ht="15.75" customHeight="1" x14ac:dyDescent="0.2">
      <c r="A7" s="42" t="s">
        <v>241</v>
      </c>
      <c r="B7" s="84">
        <v>0.03</v>
      </c>
      <c r="C7" s="98">
        <v>2.75E-2</v>
      </c>
    </row>
    <row r="8" spans="1:5" s="42" customFormat="1" ht="15.75" customHeight="1" x14ac:dyDescent="0.2">
      <c r="A8" s="52" t="s">
        <v>242</v>
      </c>
      <c r="B8" s="102">
        <v>1.2500000000000001E-2</v>
      </c>
      <c r="C8" s="102">
        <v>1.17E-2</v>
      </c>
    </row>
    <row r="9" spans="1:5" s="42" customFormat="1" ht="15.75" customHeight="1" x14ac:dyDescent="0.2">
      <c r="A9" s="53" t="s">
        <v>5</v>
      </c>
      <c r="B9" s="104">
        <v>8.7499999999999994E-2</v>
      </c>
      <c r="C9" s="103">
        <v>8.4000000000000005E-2</v>
      </c>
      <c r="D9" s="84"/>
    </row>
    <row r="10" spans="1:5" s="42" customFormat="1" ht="15.75" customHeight="1" x14ac:dyDescent="0.2">
      <c r="C10" s="80"/>
    </row>
    <row r="11" spans="1:5" s="42" customFormat="1" ht="15.75" customHeight="1" x14ac:dyDescent="0.2">
      <c r="C11" s="84"/>
    </row>
    <row r="12" spans="1:5" s="42" customFormat="1" ht="15.75" customHeight="1" x14ac:dyDescent="0.2">
      <c r="A12" s="50"/>
      <c r="C12" s="81"/>
    </row>
    <row r="13" spans="1:5" s="42" customFormat="1" ht="15.75" customHeight="1" x14ac:dyDescent="0.2">
      <c r="C13" s="80"/>
    </row>
    <row r="14" spans="1:5" s="42" customFormat="1" ht="15.75" customHeight="1" x14ac:dyDescent="0.2">
      <c r="C14" s="87"/>
    </row>
    <row r="15" spans="1:5" s="42" customFormat="1" ht="15.75" customHeight="1" x14ac:dyDescent="0.2">
      <c r="A15" s="50"/>
      <c r="C15" s="81"/>
      <c r="D15" s="43"/>
    </row>
    <row r="16" spans="1:5" s="42" customFormat="1" ht="15.75" customHeight="1" x14ac:dyDescent="0.2">
      <c r="C16" s="84"/>
    </row>
    <row r="17" spans="1:5" s="42" customFormat="1" ht="15.75" customHeight="1" x14ac:dyDescent="0.2">
      <c r="C17" s="84"/>
    </row>
    <row r="18" spans="1:5" s="42" customFormat="1" ht="15.75" customHeight="1" x14ac:dyDescent="0.2">
      <c r="C18" s="87"/>
    </row>
    <row r="19" spans="1:5" s="42" customFormat="1" ht="15.75" customHeight="1" x14ac:dyDescent="0.2">
      <c r="C19" s="89"/>
    </row>
    <row r="20" spans="1:5" s="42" customFormat="1" ht="15.75" customHeight="1" x14ac:dyDescent="0.2">
      <c r="C20" s="90"/>
    </row>
    <row r="21" spans="1:5" s="42" customFormat="1" ht="15.75" customHeight="1" x14ac:dyDescent="0.2">
      <c r="C21" s="90"/>
    </row>
    <row r="22" spans="1:5" s="42" customFormat="1" ht="15.75" customHeight="1" x14ac:dyDescent="0.2">
      <c r="C22" s="84"/>
    </row>
    <row r="23" spans="1:5" s="42" customFormat="1" ht="15.75" customHeight="1" x14ac:dyDescent="0.2">
      <c r="C23" s="84"/>
    </row>
    <row r="24" spans="1:5" ht="15.75" customHeight="1" x14ac:dyDescent="0.2">
      <c r="A24" s="42"/>
      <c r="B24" s="42"/>
      <c r="C24" s="95"/>
      <c r="D24" s="42"/>
      <c r="E24" s="42"/>
    </row>
    <row r="25" spans="1:5" ht="15.75" customHeight="1" x14ac:dyDescent="0.2">
      <c r="A25" s="50"/>
      <c r="B25" s="50"/>
      <c r="C25" s="80"/>
      <c r="D25" s="42"/>
      <c r="E25" s="42"/>
    </row>
    <row r="26" spans="1:5" ht="15.75" customHeight="1" x14ac:dyDescent="0.2">
      <c r="A26" s="42"/>
      <c r="B26" s="42"/>
      <c r="C26" s="80"/>
      <c r="D26" s="42"/>
      <c r="E26" s="42"/>
    </row>
    <row r="27" spans="1:5" ht="15.75" customHeight="1" x14ac:dyDescent="0.2">
      <c r="A27" s="42"/>
      <c r="B27" s="42"/>
      <c r="C27" s="84"/>
      <c r="D27" s="42"/>
      <c r="E27" s="42"/>
    </row>
    <row r="28" spans="1:5" x14ac:dyDescent="0.2">
      <c r="A28" s="42"/>
      <c r="B28" s="42"/>
      <c r="C28" s="80"/>
      <c r="D28" s="42"/>
      <c r="E28" s="42"/>
    </row>
    <row r="29" spans="1:5" x14ac:dyDescent="0.2">
      <c r="A29" s="42"/>
      <c r="B29" s="42"/>
      <c r="C29" s="80"/>
      <c r="D29" s="42"/>
      <c r="E29" s="42"/>
    </row>
    <row r="30" spans="1:5" x14ac:dyDescent="0.2">
      <c r="A30" s="42"/>
      <c r="B30" s="42"/>
      <c r="C30" s="80"/>
      <c r="D30" s="42"/>
      <c r="E30" s="42"/>
    </row>
    <row r="31" spans="1:5" x14ac:dyDescent="0.2">
      <c r="A31" s="42"/>
      <c r="B31" s="42"/>
      <c r="C31" s="80"/>
      <c r="D31" s="42"/>
      <c r="E31" s="42"/>
    </row>
    <row r="32" spans="1:5" x14ac:dyDescent="0.2">
      <c r="A32" s="42"/>
      <c r="B32" s="42"/>
      <c r="C32" s="80"/>
      <c r="D32" s="42"/>
      <c r="E32" s="42"/>
    </row>
    <row r="33" spans="1:5" x14ac:dyDescent="0.2">
      <c r="A33" s="42"/>
      <c r="B33" s="42"/>
      <c r="C33" s="80"/>
      <c r="D33" s="42"/>
      <c r="E33" s="42"/>
    </row>
    <row r="34" spans="1:5" x14ac:dyDescent="0.2">
      <c r="A34" s="42"/>
      <c r="B34" s="42"/>
      <c r="C34" s="80"/>
      <c r="D34" s="42"/>
      <c r="E34" s="42"/>
    </row>
    <row r="35" spans="1:5" x14ac:dyDescent="0.2">
      <c r="A35" s="42"/>
      <c r="B35" s="42"/>
      <c r="C35" s="80"/>
      <c r="D35" s="42"/>
      <c r="E35" s="42"/>
    </row>
    <row r="36" spans="1:5" x14ac:dyDescent="0.2">
      <c r="A36" s="42"/>
      <c r="B36" s="42"/>
      <c r="C36" s="80"/>
      <c r="D36" s="42"/>
      <c r="E36" s="42"/>
    </row>
    <row r="37" spans="1:5" x14ac:dyDescent="0.2">
      <c r="C37" s="56"/>
    </row>
    <row r="38" spans="1:5" x14ac:dyDescent="0.2">
      <c r="C38" s="56"/>
    </row>
    <row r="39" spans="1:5" x14ac:dyDescent="0.2">
      <c r="C39" s="56"/>
    </row>
    <row r="40" spans="1:5" x14ac:dyDescent="0.2">
      <c r="C40" s="56"/>
    </row>
    <row r="41" spans="1:5" x14ac:dyDescent="0.2">
      <c r="C41" s="56"/>
    </row>
    <row r="42" spans="1:5" x14ac:dyDescent="0.2">
      <c r="C42" s="56"/>
    </row>
    <row r="43" spans="1:5" x14ac:dyDescent="0.2">
      <c r="C43" s="56"/>
    </row>
    <row r="44" spans="1:5" x14ac:dyDescent="0.2">
      <c r="C44" s="56"/>
    </row>
  </sheetData>
  <hyperlinks>
    <hyperlink ref="E3" location="Index!A1" display="Index"/>
  </hyperlinks>
  <pageMargins left="0.7" right="0.7" top="0.75" bottom="0.75" header="0.3" footer="0.3"/>
  <pageSetup paperSize="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F111"/>
  <sheetViews>
    <sheetView showGridLines="0" tabSelected="1" workbookViewId="0">
      <selection activeCell="J9" sqref="J9"/>
    </sheetView>
  </sheetViews>
  <sheetFormatPr defaultColWidth="10.28515625" defaultRowHeight="12.75" x14ac:dyDescent="0.2"/>
  <cols>
    <col min="1" max="1" width="109.28515625" style="34" customWidth="1"/>
    <col min="2" max="3" width="15.85546875" style="34" customWidth="1"/>
    <col min="4" max="4" width="12.140625" style="57" customWidth="1"/>
    <col min="5" max="5" width="3.5703125" style="34" customWidth="1"/>
    <col min="6" max="6" width="8.5703125" style="34" customWidth="1"/>
    <col min="7" max="16384" width="10.28515625" style="34"/>
  </cols>
  <sheetData>
    <row r="1" spans="1:6" x14ac:dyDescent="0.2">
      <c r="A1" s="35" t="s">
        <v>255</v>
      </c>
      <c r="B1" s="35"/>
    </row>
    <row r="3" spans="1:6" ht="15.75" customHeight="1" x14ac:dyDescent="0.2">
      <c r="A3" s="252"/>
      <c r="B3" s="252"/>
      <c r="C3" s="252"/>
      <c r="D3" s="284"/>
      <c r="F3" s="283" t="s">
        <v>665</v>
      </c>
    </row>
    <row r="4" spans="1:6" ht="45" customHeight="1" thickBot="1" x14ac:dyDescent="0.25">
      <c r="A4" s="70" t="s">
        <v>351</v>
      </c>
      <c r="B4" s="94">
        <v>2017</v>
      </c>
      <c r="C4" s="94">
        <v>2016</v>
      </c>
      <c r="D4" s="109" t="s">
        <v>256</v>
      </c>
    </row>
    <row r="5" spans="1:6" s="42" customFormat="1" ht="15.75" customHeight="1" thickTop="1" x14ac:dyDescent="0.2">
      <c r="A5" s="50" t="s">
        <v>257</v>
      </c>
      <c r="B5" s="80"/>
      <c r="C5" s="96"/>
      <c r="D5" s="110"/>
    </row>
    <row r="6" spans="1:6" s="42" customFormat="1" ht="15.75" customHeight="1" x14ac:dyDescent="0.2">
      <c r="A6" s="42" t="s">
        <v>258</v>
      </c>
      <c r="B6" s="80">
        <v>75861</v>
      </c>
      <c r="C6" s="96">
        <v>75861</v>
      </c>
      <c r="D6" s="110">
        <v>1</v>
      </c>
    </row>
    <row r="7" spans="1:6" s="42" customFormat="1" ht="15.75" customHeight="1" x14ac:dyDescent="0.2">
      <c r="A7" s="42" t="s">
        <v>259</v>
      </c>
      <c r="B7" s="80">
        <v>124336</v>
      </c>
      <c r="C7" s="96">
        <v>107464</v>
      </c>
      <c r="D7" s="111">
        <v>2</v>
      </c>
    </row>
    <row r="8" spans="1:6" s="42" customFormat="1" ht="15.75" customHeight="1" x14ac:dyDescent="0.2">
      <c r="A8" s="42" t="s">
        <v>260</v>
      </c>
      <c r="B8" s="80">
        <v>16774</v>
      </c>
      <c r="C8" s="96">
        <v>19761</v>
      </c>
      <c r="D8" s="111">
        <v>3</v>
      </c>
    </row>
    <row r="9" spans="1:6" s="42" customFormat="1" ht="15.75" customHeight="1" x14ac:dyDescent="0.2">
      <c r="A9" s="42" t="s">
        <v>261</v>
      </c>
      <c r="B9" s="80"/>
      <c r="C9" s="81"/>
      <c r="D9" s="110" t="s">
        <v>262</v>
      </c>
    </row>
    <row r="10" spans="1:6" s="42" customFormat="1" ht="15.75" customHeight="1" x14ac:dyDescent="0.2">
      <c r="A10" s="42" t="s">
        <v>263</v>
      </c>
      <c r="B10" s="80"/>
      <c r="C10" s="80"/>
      <c r="D10" s="110">
        <v>4</v>
      </c>
    </row>
    <row r="11" spans="1:6" s="42" customFormat="1" ht="15.75" customHeight="1" x14ac:dyDescent="0.2">
      <c r="A11" s="42" t="s">
        <v>264</v>
      </c>
      <c r="B11" s="80"/>
      <c r="C11" s="96"/>
      <c r="D11" s="111"/>
    </row>
    <row r="12" spans="1:6" s="42" customFormat="1" ht="15.75" customHeight="1" x14ac:dyDescent="0.2">
      <c r="A12" s="42" t="s">
        <v>265</v>
      </c>
      <c r="B12" s="80"/>
      <c r="C12" s="81"/>
      <c r="D12" s="110">
        <v>5</v>
      </c>
    </row>
    <row r="13" spans="1:6" s="42" customFormat="1" ht="15.75" customHeight="1" x14ac:dyDescent="0.2">
      <c r="A13" s="42" t="s">
        <v>266</v>
      </c>
      <c r="B13" s="80">
        <v>-25000</v>
      </c>
      <c r="C13" s="80"/>
      <c r="D13" s="110" t="s">
        <v>267</v>
      </c>
    </row>
    <row r="14" spans="1:6" s="42" customFormat="1" ht="15.75" customHeight="1" x14ac:dyDescent="0.2">
      <c r="A14" s="53" t="s">
        <v>268</v>
      </c>
      <c r="B14" s="66">
        <v>191971</v>
      </c>
      <c r="C14" s="121">
        <v>203086</v>
      </c>
      <c r="D14" s="58">
        <v>6</v>
      </c>
    </row>
    <row r="15" spans="1:6" s="42" customFormat="1" ht="24" customHeight="1" x14ac:dyDescent="0.2">
      <c r="A15" s="50" t="s">
        <v>269</v>
      </c>
      <c r="B15" s="80"/>
      <c r="C15" s="81"/>
      <c r="D15" s="112"/>
    </row>
    <row r="16" spans="1:6" s="42" customFormat="1" ht="15.75" customHeight="1" x14ac:dyDescent="0.2">
      <c r="A16" s="42" t="s">
        <v>270</v>
      </c>
      <c r="B16" s="80">
        <v>-157</v>
      </c>
      <c r="C16" s="96">
        <v>-127</v>
      </c>
      <c r="D16" s="111">
        <v>7</v>
      </c>
    </row>
    <row r="17" spans="1:5" s="42" customFormat="1" ht="15.75" customHeight="1" x14ac:dyDescent="0.2">
      <c r="A17" s="42" t="s">
        <v>271</v>
      </c>
      <c r="B17" s="80">
        <v>-11125</v>
      </c>
      <c r="C17" s="96">
        <v>-8201</v>
      </c>
      <c r="D17" s="111">
        <v>8</v>
      </c>
    </row>
    <row r="18" spans="1:5" s="42" customFormat="1" ht="15.75" customHeight="1" x14ac:dyDescent="0.2">
      <c r="A18" s="42" t="s">
        <v>272</v>
      </c>
      <c r="B18" s="80"/>
      <c r="C18" s="113"/>
      <c r="D18" s="111">
        <v>9</v>
      </c>
    </row>
    <row r="19" spans="1:5" s="42" customFormat="1" ht="26.25" customHeight="1" x14ac:dyDescent="0.2">
      <c r="A19" s="105" t="s">
        <v>273</v>
      </c>
      <c r="B19" s="80">
        <v>-357</v>
      </c>
      <c r="C19" s="96">
        <v>-198</v>
      </c>
      <c r="D19" s="111">
        <v>10</v>
      </c>
    </row>
    <row r="20" spans="1:5" s="42" customFormat="1" ht="15.75" customHeight="1" x14ac:dyDescent="0.2">
      <c r="A20" s="42" t="s">
        <v>274</v>
      </c>
      <c r="B20" s="80">
        <v>265</v>
      </c>
      <c r="C20" s="96">
        <v>-22</v>
      </c>
      <c r="D20" s="111">
        <v>11</v>
      </c>
    </row>
    <row r="21" spans="1:5" s="42" customFormat="1" ht="15.75" customHeight="1" x14ac:dyDescent="0.2">
      <c r="A21" s="42" t="s">
        <v>275</v>
      </c>
      <c r="B21" s="80"/>
      <c r="C21" s="113"/>
      <c r="D21" s="111">
        <v>12</v>
      </c>
    </row>
    <row r="22" spans="1:5" s="42" customFormat="1" ht="15.75" customHeight="1" x14ac:dyDescent="0.2">
      <c r="A22" s="42" t="s">
        <v>276</v>
      </c>
      <c r="B22" s="80"/>
      <c r="C22" s="96"/>
      <c r="D22" s="111">
        <v>13</v>
      </c>
    </row>
    <row r="23" spans="1:5" s="42" customFormat="1" ht="15.75" customHeight="1" x14ac:dyDescent="0.2">
      <c r="A23" s="42" t="s">
        <v>277</v>
      </c>
      <c r="C23" s="84"/>
      <c r="D23" s="111">
        <v>14</v>
      </c>
    </row>
    <row r="24" spans="1:5" ht="15.75" customHeight="1" x14ac:dyDescent="0.2">
      <c r="A24" s="42" t="s">
        <v>278</v>
      </c>
      <c r="B24" s="42"/>
      <c r="C24" s="95"/>
      <c r="D24" s="111">
        <v>15</v>
      </c>
      <c r="E24" s="42"/>
    </row>
    <row r="25" spans="1:5" ht="15.75" customHeight="1" x14ac:dyDescent="0.2">
      <c r="A25" s="42" t="s">
        <v>279</v>
      </c>
      <c r="B25" s="50"/>
      <c r="C25" s="80"/>
      <c r="D25" s="110">
        <v>16</v>
      </c>
      <c r="E25" s="42"/>
    </row>
    <row r="26" spans="1:5" ht="28.5" customHeight="1" x14ac:dyDescent="0.2">
      <c r="A26" s="105" t="s">
        <v>647</v>
      </c>
      <c r="B26" s="42"/>
      <c r="C26" s="80"/>
      <c r="D26" s="110">
        <v>17</v>
      </c>
      <c r="E26" s="42"/>
    </row>
    <row r="27" spans="1:5" ht="27" customHeight="1" x14ac:dyDescent="0.2">
      <c r="A27" s="114" t="s">
        <v>648</v>
      </c>
      <c r="B27" s="42"/>
      <c r="C27" s="84"/>
      <c r="D27" s="111">
        <v>18</v>
      </c>
      <c r="E27" s="42"/>
    </row>
    <row r="28" spans="1:5" ht="26.25" customHeight="1" x14ac:dyDescent="0.2">
      <c r="A28" s="105" t="s">
        <v>649</v>
      </c>
      <c r="B28" s="42"/>
      <c r="C28" s="80"/>
      <c r="D28" s="110">
        <v>19</v>
      </c>
      <c r="E28" s="42"/>
    </row>
    <row r="29" spans="1:5" ht="15.75" customHeight="1" x14ac:dyDescent="0.2">
      <c r="A29" s="42" t="s">
        <v>272</v>
      </c>
      <c r="B29" s="42"/>
      <c r="C29" s="80"/>
      <c r="D29" s="110">
        <v>20</v>
      </c>
      <c r="E29" s="42"/>
    </row>
    <row r="30" spans="1:5" ht="15.75" customHeight="1" x14ac:dyDescent="0.2">
      <c r="A30" s="42" t="s">
        <v>651</v>
      </c>
      <c r="B30" s="42"/>
      <c r="C30" s="80"/>
      <c r="D30" s="110" t="s">
        <v>280</v>
      </c>
      <c r="E30" s="42"/>
    </row>
    <row r="31" spans="1:5" ht="25.5" x14ac:dyDescent="0.2">
      <c r="A31" s="105" t="s">
        <v>652</v>
      </c>
      <c r="B31" s="42"/>
      <c r="C31" s="80"/>
      <c r="D31" s="110">
        <v>21</v>
      </c>
      <c r="E31" s="42"/>
    </row>
    <row r="32" spans="1:5" ht="15.75" customHeight="1" x14ac:dyDescent="0.2">
      <c r="A32" s="42" t="s">
        <v>650</v>
      </c>
      <c r="B32" s="42"/>
      <c r="C32" s="80"/>
      <c r="D32" s="110">
        <v>22</v>
      </c>
      <c r="E32" s="42"/>
    </row>
    <row r="33" spans="1:5" ht="15.75" customHeight="1" x14ac:dyDescent="0.2">
      <c r="A33" s="42" t="s">
        <v>272</v>
      </c>
      <c r="B33" s="42"/>
      <c r="C33" s="80"/>
      <c r="D33" s="110">
        <v>24</v>
      </c>
      <c r="E33" s="42"/>
    </row>
    <row r="34" spans="1:5" ht="15.75" customHeight="1" x14ac:dyDescent="0.2">
      <c r="A34" s="42" t="s">
        <v>281</v>
      </c>
      <c r="B34" s="42"/>
      <c r="C34" s="80"/>
      <c r="D34" s="110" t="s">
        <v>282</v>
      </c>
      <c r="E34" s="42"/>
    </row>
    <row r="35" spans="1:5" ht="15.75" customHeight="1" x14ac:dyDescent="0.2">
      <c r="A35" s="42" t="s">
        <v>283</v>
      </c>
      <c r="B35" s="42"/>
      <c r="C35" s="80"/>
      <c r="D35" s="110" t="s">
        <v>284</v>
      </c>
      <c r="E35" s="42"/>
    </row>
    <row r="36" spans="1:5" ht="15.75" customHeight="1" x14ac:dyDescent="0.2">
      <c r="A36" s="42" t="s">
        <v>285</v>
      </c>
      <c r="B36" s="42"/>
      <c r="C36" s="80"/>
      <c r="D36" s="110">
        <v>26</v>
      </c>
      <c r="E36" s="42"/>
    </row>
    <row r="37" spans="1:5" ht="15.75" customHeight="1" x14ac:dyDescent="0.2">
      <c r="A37" s="34" t="s">
        <v>286</v>
      </c>
      <c r="C37" s="56"/>
      <c r="D37" s="57" t="s">
        <v>287</v>
      </c>
    </row>
    <row r="38" spans="1:5" ht="15.75" customHeight="1" x14ac:dyDescent="0.2">
      <c r="A38" s="34" t="s">
        <v>288</v>
      </c>
      <c r="C38" s="56"/>
      <c r="D38" s="57" t="s">
        <v>289</v>
      </c>
    </row>
    <row r="39" spans="1:5" ht="15.75" customHeight="1" x14ac:dyDescent="0.2">
      <c r="A39" s="34" t="s">
        <v>290</v>
      </c>
      <c r="C39" s="56"/>
      <c r="D39" s="57">
        <v>27</v>
      </c>
    </row>
    <row r="40" spans="1:5" ht="15.75" customHeight="1" x14ac:dyDescent="0.2">
      <c r="A40" s="53" t="s">
        <v>291</v>
      </c>
      <c r="B40" s="66">
        <v>-11374</v>
      </c>
      <c r="C40" s="66">
        <v>-8548</v>
      </c>
      <c r="D40" s="58">
        <v>28</v>
      </c>
    </row>
    <row r="41" spans="1:5" ht="15.75" customHeight="1" x14ac:dyDescent="0.2">
      <c r="A41" s="53" t="s">
        <v>292</v>
      </c>
      <c r="B41" s="66">
        <v>180597</v>
      </c>
      <c r="C41" s="66">
        <v>194538</v>
      </c>
      <c r="D41" s="58">
        <v>29</v>
      </c>
    </row>
    <row r="42" spans="1:5" ht="24" customHeight="1" x14ac:dyDescent="0.2">
      <c r="A42" s="35" t="s">
        <v>293</v>
      </c>
      <c r="C42" s="56"/>
    </row>
    <row r="43" spans="1:5" ht="15.75" customHeight="1" x14ac:dyDescent="0.2">
      <c r="A43" s="34" t="s">
        <v>258</v>
      </c>
      <c r="C43" s="56"/>
      <c r="D43" s="57">
        <v>30</v>
      </c>
    </row>
    <row r="44" spans="1:5" ht="15.75" customHeight="1" x14ac:dyDescent="0.2">
      <c r="A44" s="34" t="s">
        <v>294</v>
      </c>
      <c r="C44" s="56"/>
      <c r="D44" s="57">
        <v>33</v>
      </c>
    </row>
    <row r="45" spans="1:5" ht="15.75" customHeight="1" x14ac:dyDescent="0.2">
      <c r="A45" s="34" t="s">
        <v>264</v>
      </c>
    </row>
    <row r="46" spans="1:5" ht="25.5" x14ac:dyDescent="0.2">
      <c r="A46" s="68" t="s">
        <v>295</v>
      </c>
      <c r="B46" s="34">
        <v>128</v>
      </c>
      <c r="C46" s="34">
        <v>172</v>
      </c>
      <c r="D46" s="57">
        <v>34</v>
      </c>
    </row>
    <row r="47" spans="1:5" ht="15.75" customHeight="1" x14ac:dyDescent="0.2">
      <c r="A47" s="53" t="s">
        <v>296</v>
      </c>
      <c r="B47" s="53">
        <v>128</v>
      </c>
      <c r="C47" s="53">
        <v>172</v>
      </c>
      <c r="D47" s="58">
        <v>36</v>
      </c>
    </row>
    <row r="48" spans="1:5" ht="24" customHeight="1" x14ac:dyDescent="0.2">
      <c r="A48" s="35" t="s">
        <v>297</v>
      </c>
    </row>
    <row r="49" spans="1:4" ht="15.75" customHeight="1" x14ac:dyDescent="0.2">
      <c r="A49" s="34" t="s">
        <v>298</v>
      </c>
      <c r="D49" s="57">
        <v>37</v>
      </c>
    </row>
    <row r="50" spans="1:4" s="68" customFormat="1" ht="25.5" x14ac:dyDescent="0.2">
      <c r="A50" s="68" t="s">
        <v>299</v>
      </c>
      <c r="D50" s="115">
        <v>38</v>
      </c>
    </row>
    <row r="51" spans="1:4" s="68" customFormat="1" ht="25.5" customHeight="1" x14ac:dyDescent="0.2">
      <c r="A51" s="68" t="s">
        <v>658</v>
      </c>
      <c r="D51" s="115">
        <v>39</v>
      </c>
    </row>
    <row r="52" spans="1:4" ht="25.5" x14ac:dyDescent="0.2">
      <c r="A52" s="68" t="s">
        <v>659</v>
      </c>
      <c r="D52" s="57">
        <v>40</v>
      </c>
    </row>
    <row r="53" spans="1:4" ht="25.5" x14ac:dyDescent="0.2">
      <c r="A53" s="68" t="s">
        <v>300</v>
      </c>
      <c r="D53" s="57">
        <v>41</v>
      </c>
    </row>
    <row r="54" spans="1:4" ht="25.5" x14ac:dyDescent="0.2">
      <c r="A54" s="68" t="s">
        <v>301</v>
      </c>
      <c r="D54" s="57" t="s">
        <v>302</v>
      </c>
    </row>
    <row r="55" spans="1:4" ht="25.5" x14ac:dyDescent="0.2">
      <c r="A55" s="68" t="s">
        <v>303</v>
      </c>
      <c r="D55" s="57" t="s">
        <v>304</v>
      </c>
    </row>
    <row r="56" spans="1:4" ht="15.75" customHeight="1" x14ac:dyDescent="0.2">
      <c r="A56" s="68" t="s">
        <v>305</v>
      </c>
      <c r="D56" s="57" t="s">
        <v>306</v>
      </c>
    </row>
    <row r="57" spans="1:4" ht="15.75" customHeight="1" x14ac:dyDescent="0.2">
      <c r="A57" s="34" t="s">
        <v>307</v>
      </c>
      <c r="D57" s="57">
        <v>42</v>
      </c>
    </row>
    <row r="58" spans="1:4" ht="15.75" customHeight="1" x14ac:dyDescent="0.2">
      <c r="A58" s="53" t="s">
        <v>308</v>
      </c>
      <c r="B58" s="53"/>
      <c r="C58" s="53"/>
      <c r="D58" s="58">
        <v>43</v>
      </c>
    </row>
    <row r="59" spans="1:4" ht="15.75" customHeight="1" x14ac:dyDescent="0.2">
      <c r="A59" s="53" t="s">
        <v>309</v>
      </c>
      <c r="B59" s="66">
        <v>128</v>
      </c>
      <c r="C59" s="66">
        <v>172</v>
      </c>
      <c r="D59" s="58">
        <v>44</v>
      </c>
    </row>
    <row r="60" spans="1:4" ht="15.75" customHeight="1" x14ac:dyDescent="0.2">
      <c r="A60" s="53" t="s">
        <v>310</v>
      </c>
      <c r="B60" s="66">
        <v>180725</v>
      </c>
      <c r="C60" s="66">
        <v>194710</v>
      </c>
      <c r="D60" s="58">
        <v>45</v>
      </c>
    </row>
    <row r="61" spans="1:4" ht="24" customHeight="1" x14ac:dyDescent="0.2">
      <c r="A61" s="35" t="s">
        <v>311</v>
      </c>
      <c r="B61" s="35"/>
      <c r="C61" s="35"/>
    </row>
    <row r="62" spans="1:4" ht="15.75" customHeight="1" x14ac:dyDescent="0.2">
      <c r="A62" s="34" t="s">
        <v>258</v>
      </c>
      <c r="D62" s="57">
        <v>46</v>
      </c>
    </row>
    <row r="63" spans="1:4" ht="15.75" customHeight="1" x14ac:dyDescent="0.2">
      <c r="A63" s="34" t="s">
        <v>312</v>
      </c>
      <c r="D63" s="57">
        <v>47</v>
      </c>
    </row>
    <row r="64" spans="1:4" ht="15.75" customHeight="1" x14ac:dyDescent="0.2">
      <c r="A64" s="34" t="s">
        <v>264</v>
      </c>
    </row>
    <row r="65" spans="1:4" ht="25.5" x14ac:dyDescent="0.2">
      <c r="A65" s="68" t="s">
        <v>313</v>
      </c>
      <c r="D65" s="57">
        <v>48</v>
      </c>
    </row>
    <row r="66" spans="1:4" ht="15.75" customHeight="1" x14ac:dyDescent="0.2">
      <c r="A66" s="34" t="s">
        <v>314</v>
      </c>
      <c r="B66" s="56">
        <v>3195</v>
      </c>
      <c r="C66" s="56">
        <v>4557</v>
      </c>
      <c r="D66" s="57">
        <v>50</v>
      </c>
    </row>
    <row r="67" spans="1:4" ht="15.75" customHeight="1" x14ac:dyDescent="0.2">
      <c r="A67" s="53" t="s">
        <v>315</v>
      </c>
      <c r="B67" s="66">
        <v>3195</v>
      </c>
      <c r="C67" s="66">
        <v>4557</v>
      </c>
      <c r="D67" s="58">
        <v>51</v>
      </c>
    </row>
    <row r="68" spans="1:4" ht="24" customHeight="1" x14ac:dyDescent="0.2">
      <c r="A68" s="35" t="s">
        <v>316</v>
      </c>
      <c r="B68" s="56"/>
      <c r="C68" s="56"/>
    </row>
    <row r="69" spans="1:4" ht="15.75" customHeight="1" x14ac:dyDescent="0.2">
      <c r="A69" s="34" t="s">
        <v>317</v>
      </c>
      <c r="D69" s="57">
        <v>52</v>
      </c>
    </row>
    <row r="70" spans="1:4" ht="25.5" x14ac:dyDescent="0.2">
      <c r="A70" s="68" t="s">
        <v>318</v>
      </c>
      <c r="D70" s="57">
        <v>53</v>
      </c>
    </row>
    <row r="71" spans="1:4" ht="26.25" customHeight="1" x14ac:dyDescent="0.2">
      <c r="A71" s="68" t="s">
        <v>660</v>
      </c>
      <c r="D71" s="57">
        <v>54</v>
      </c>
    </row>
    <row r="72" spans="1:4" ht="26.25" customHeight="1" x14ac:dyDescent="0.2">
      <c r="A72" s="68" t="s">
        <v>653</v>
      </c>
      <c r="D72" s="57">
        <v>55</v>
      </c>
    </row>
    <row r="73" spans="1:4" ht="25.5" x14ac:dyDescent="0.2">
      <c r="A73" s="68" t="s">
        <v>319</v>
      </c>
      <c r="D73" s="57">
        <v>56</v>
      </c>
    </row>
    <row r="74" spans="1:4" ht="25.5" x14ac:dyDescent="0.2">
      <c r="A74" s="68" t="s">
        <v>320</v>
      </c>
      <c r="D74" s="57" t="s">
        <v>321</v>
      </c>
    </row>
    <row r="75" spans="1:4" ht="25.5" x14ac:dyDescent="0.2">
      <c r="A75" s="68" t="s">
        <v>322</v>
      </c>
      <c r="D75" s="57" t="s">
        <v>323</v>
      </c>
    </row>
    <row r="76" spans="1:4" ht="15.75" customHeight="1" x14ac:dyDescent="0.2">
      <c r="A76" s="68" t="s">
        <v>324</v>
      </c>
      <c r="D76" s="57" t="s">
        <v>325</v>
      </c>
    </row>
    <row r="77" spans="1:4" ht="15.75" customHeight="1" x14ac:dyDescent="0.2">
      <c r="A77" s="53" t="s">
        <v>326</v>
      </c>
      <c r="B77" s="53"/>
      <c r="C77" s="53"/>
      <c r="D77" s="58">
        <v>57</v>
      </c>
    </row>
    <row r="78" spans="1:4" ht="15.75" customHeight="1" x14ac:dyDescent="0.2">
      <c r="A78" s="53" t="s">
        <v>327</v>
      </c>
      <c r="B78" s="66">
        <v>3195</v>
      </c>
      <c r="C78" s="66">
        <v>4557</v>
      </c>
      <c r="D78" s="58">
        <v>58</v>
      </c>
    </row>
    <row r="79" spans="1:4" ht="15.75" customHeight="1" x14ac:dyDescent="0.2">
      <c r="A79" s="53" t="s">
        <v>328</v>
      </c>
      <c r="B79" s="66">
        <v>183920</v>
      </c>
      <c r="C79" s="66">
        <v>199267</v>
      </c>
      <c r="D79" s="58">
        <v>59</v>
      </c>
    </row>
    <row r="80" spans="1:4" ht="37.5" customHeight="1" x14ac:dyDescent="0.2">
      <c r="A80" s="68" t="s">
        <v>329</v>
      </c>
      <c r="B80" s="56"/>
      <c r="C80" s="56"/>
      <c r="D80" s="57" t="s">
        <v>330</v>
      </c>
    </row>
    <row r="81" spans="1:4" ht="15.75" customHeight="1" x14ac:dyDescent="0.2">
      <c r="A81" s="51" t="s">
        <v>331</v>
      </c>
      <c r="B81" s="67">
        <v>766768</v>
      </c>
      <c r="C81" s="67">
        <v>745638</v>
      </c>
      <c r="D81" s="59">
        <v>60</v>
      </c>
    </row>
    <row r="82" spans="1:4" ht="24" customHeight="1" x14ac:dyDescent="0.2">
      <c r="A82" s="35" t="s">
        <v>332</v>
      </c>
      <c r="B82" s="35"/>
      <c r="C82" s="35"/>
    </row>
    <row r="83" spans="1:4" ht="15.75" customHeight="1" x14ac:dyDescent="0.2">
      <c r="A83" s="34" t="s">
        <v>333</v>
      </c>
      <c r="B83" s="117">
        <v>0.23599999999999999</v>
      </c>
      <c r="C83" s="117">
        <v>0.26100000000000001</v>
      </c>
      <c r="D83" s="57">
        <v>61</v>
      </c>
    </row>
    <row r="84" spans="1:4" ht="15.75" customHeight="1" x14ac:dyDescent="0.2">
      <c r="A84" s="34" t="s">
        <v>334</v>
      </c>
      <c r="B84" s="117">
        <v>0.23599999999999999</v>
      </c>
      <c r="C84" s="117">
        <v>0.26100000000000001</v>
      </c>
      <c r="D84" s="57">
        <v>62</v>
      </c>
    </row>
    <row r="85" spans="1:4" ht="15.75" customHeight="1" x14ac:dyDescent="0.2">
      <c r="A85" s="34" t="s">
        <v>335</v>
      </c>
      <c r="B85" s="118">
        <v>0.24</v>
      </c>
      <c r="C85" s="118" t="s">
        <v>352</v>
      </c>
      <c r="D85" s="57">
        <v>63</v>
      </c>
    </row>
    <row r="86" spans="1:4" ht="40.5" customHeight="1" x14ac:dyDescent="0.2">
      <c r="A86" s="68" t="s">
        <v>654</v>
      </c>
      <c r="B86" s="117">
        <v>8.4000000000000005E-2</v>
      </c>
      <c r="C86" s="117">
        <v>6.5000000000000002E-2</v>
      </c>
      <c r="D86" s="57">
        <v>64</v>
      </c>
    </row>
    <row r="87" spans="1:4" ht="15.75" customHeight="1" x14ac:dyDescent="0.2">
      <c r="A87" s="34" t="s">
        <v>353</v>
      </c>
      <c r="B87" s="117">
        <v>2.5000000000000001E-2</v>
      </c>
      <c r="C87" s="116">
        <v>1.7500000000000002E-2</v>
      </c>
      <c r="D87" s="57">
        <v>65</v>
      </c>
    </row>
    <row r="88" spans="1:4" ht="15.75" customHeight="1" x14ac:dyDescent="0.2">
      <c r="A88" s="34" t="s">
        <v>354</v>
      </c>
      <c r="B88" s="117">
        <v>1.2E-2</v>
      </c>
      <c r="C88" s="117">
        <v>0</v>
      </c>
      <c r="D88" s="57">
        <v>66</v>
      </c>
    </row>
    <row r="89" spans="1:4" ht="15.75" customHeight="1" x14ac:dyDescent="0.2">
      <c r="A89" s="34" t="s">
        <v>355</v>
      </c>
      <c r="B89" s="116">
        <v>2.75E-2</v>
      </c>
      <c r="C89" s="117">
        <v>2.7E-2</v>
      </c>
      <c r="D89" s="57">
        <v>67</v>
      </c>
    </row>
    <row r="90" spans="1:4" ht="15.75" customHeight="1" x14ac:dyDescent="0.2">
      <c r="A90" s="68" t="s">
        <v>356</v>
      </c>
      <c r="B90" s="117">
        <v>0.02</v>
      </c>
      <c r="C90" s="117">
        <v>0.02</v>
      </c>
      <c r="D90" s="57" t="s">
        <v>336</v>
      </c>
    </row>
    <row r="91" spans="1:4" ht="15.75" customHeight="1" x14ac:dyDescent="0.2">
      <c r="A91" s="34" t="s">
        <v>337</v>
      </c>
      <c r="B91" s="117">
        <v>0.191</v>
      </c>
      <c r="C91" s="117">
        <v>0.216</v>
      </c>
      <c r="D91" s="57">
        <v>68</v>
      </c>
    </row>
    <row r="92" spans="1:4" ht="15.75" customHeight="1" x14ac:dyDescent="0.2">
      <c r="A92" s="34" t="s">
        <v>357</v>
      </c>
      <c r="D92" s="57">
        <v>69</v>
      </c>
    </row>
    <row r="93" spans="1:4" ht="15.75" customHeight="1" x14ac:dyDescent="0.2">
      <c r="A93" s="34" t="s">
        <v>357</v>
      </c>
      <c r="D93" s="57">
        <v>70</v>
      </c>
    </row>
    <row r="94" spans="1:4" ht="15.75" customHeight="1" x14ac:dyDescent="0.2">
      <c r="A94" s="52" t="s">
        <v>357</v>
      </c>
      <c r="B94" s="52"/>
      <c r="C94" s="52"/>
      <c r="D94" s="119">
        <v>71</v>
      </c>
    </row>
    <row r="95" spans="1:4" ht="24" customHeight="1" x14ac:dyDescent="0.2">
      <c r="A95" s="35" t="s">
        <v>338</v>
      </c>
    </row>
    <row r="96" spans="1:4" ht="27.75" customHeight="1" x14ac:dyDescent="0.2">
      <c r="A96" s="68" t="s">
        <v>657</v>
      </c>
      <c r="B96" s="56">
        <v>2814</v>
      </c>
      <c r="C96" s="56">
        <v>1088</v>
      </c>
      <c r="D96" s="57">
        <v>72</v>
      </c>
    </row>
    <row r="97" spans="1:4" ht="30" customHeight="1" x14ac:dyDescent="0.2">
      <c r="A97" s="68" t="s">
        <v>656</v>
      </c>
      <c r="B97" s="56"/>
      <c r="C97" s="56"/>
      <c r="D97" s="57">
        <v>73</v>
      </c>
    </row>
    <row r="98" spans="1:4" ht="15.75" customHeight="1" x14ac:dyDescent="0.2">
      <c r="A98" s="34" t="s">
        <v>272</v>
      </c>
      <c r="B98" s="56"/>
      <c r="C98" s="56"/>
      <c r="D98" s="57">
        <v>74</v>
      </c>
    </row>
    <row r="99" spans="1:4" ht="25.5" x14ac:dyDescent="0.2">
      <c r="A99" s="120" t="s">
        <v>655</v>
      </c>
      <c r="B99" s="82"/>
      <c r="C99" s="82"/>
      <c r="D99" s="119">
        <v>75</v>
      </c>
    </row>
    <row r="100" spans="1:4" ht="24" customHeight="1" x14ac:dyDescent="0.2">
      <c r="A100" s="35" t="s">
        <v>339</v>
      </c>
      <c r="B100" s="56"/>
      <c r="C100" s="56"/>
    </row>
    <row r="101" spans="1:4" x14ac:dyDescent="0.2">
      <c r="A101" s="68" t="s">
        <v>340</v>
      </c>
      <c r="B101" s="56">
        <v>3195</v>
      </c>
      <c r="C101" s="56">
        <v>4557</v>
      </c>
      <c r="D101" s="57">
        <v>76</v>
      </c>
    </row>
    <row r="102" spans="1:4" ht="15.75" customHeight="1" x14ac:dyDescent="0.2">
      <c r="A102" s="34" t="s">
        <v>341</v>
      </c>
      <c r="B102" s="56">
        <v>9585</v>
      </c>
      <c r="C102" s="56">
        <v>9320</v>
      </c>
      <c r="D102" s="57">
        <v>77</v>
      </c>
    </row>
    <row r="103" spans="1:4" ht="25.5" x14ac:dyDescent="0.2">
      <c r="A103" s="68" t="s">
        <v>342</v>
      </c>
      <c r="B103" s="56"/>
      <c r="C103" s="56"/>
      <c r="D103" s="57">
        <v>78</v>
      </c>
    </row>
    <row r="104" spans="1:4" ht="15.75" customHeight="1" x14ac:dyDescent="0.2">
      <c r="A104" s="52" t="s">
        <v>343</v>
      </c>
      <c r="B104" s="52"/>
      <c r="C104" s="52"/>
      <c r="D104" s="119">
        <v>79</v>
      </c>
    </row>
    <row r="105" spans="1:4" ht="24" customHeight="1" x14ac:dyDescent="0.2">
      <c r="A105" s="35" t="s">
        <v>344</v>
      </c>
    </row>
    <row r="106" spans="1:4" ht="15.75" customHeight="1" x14ac:dyDescent="0.2">
      <c r="A106" s="34" t="s">
        <v>345</v>
      </c>
      <c r="D106" s="57">
        <v>80</v>
      </c>
    </row>
    <row r="107" spans="1:4" ht="15.75" customHeight="1" x14ac:dyDescent="0.2">
      <c r="A107" s="34" t="s">
        <v>346</v>
      </c>
      <c r="D107" s="57">
        <v>81</v>
      </c>
    </row>
    <row r="108" spans="1:4" ht="15.75" customHeight="1" x14ac:dyDescent="0.2">
      <c r="A108" s="34" t="s">
        <v>347</v>
      </c>
      <c r="D108" s="57">
        <v>82</v>
      </c>
    </row>
    <row r="109" spans="1:4" ht="15.75" customHeight="1" x14ac:dyDescent="0.2">
      <c r="A109" s="34" t="s">
        <v>348</v>
      </c>
      <c r="D109" s="57">
        <v>83</v>
      </c>
    </row>
    <row r="110" spans="1:4" ht="15.75" customHeight="1" x14ac:dyDescent="0.2">
      <c r="A110" s="34" t="s">
        <v>349</v>
      </c>
      <c r="D110" s="57">
        <v>84</v>
      </c>
    </row>
    <row r="111" spans="1:4" ht="15.75" customHeight="1" x14ac:dyDescent="0.2">
      <c r="A111" s="52" t="s">
        <v>350</v>
      </c>
      <c r="B111" s="52"/>
      <c r="C111" s="52"/>
      <c r="D111" s="119">
        <v>85</v>
      </c>
    </row>
  </sheetData>
  <hyperlinks>
    <hyperlink ref="F3" location="Index!A1" display="Index"/>
  </hyperlink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Disclaimer</vt:lpstr>
      <vt:lpstr>Index</vt:lpstr>
      <vt:lpstr>3.3</vt:lpstr>
      <vt:lpstr>3.4</vt:lpstr>
      <vt:lpstr>3.5</vt:lpstr>
      <vt:lpstr>3.6</vt:lpstr>
      <vt:lpstr>3.7</vt:lpstr>
      <vt:lpstr>3.8</vt:lpstr>
      <vt:lpstr>3.9</vt:lpstr>
      <vt:lpstr>4.2</vt:lpstr>
      <vt:lpstr>4.3</vt:lpstr>
      <vt:lpstr>4.4</vt:lpstr>
      <vt:lpstr>4.5</vt:lpstr>
      <vt:lpstr>4.6</vt:lpstr>
      <vt:lpstr>4.7</vt:lpstr>
      <vt:lpstr>4.8</vt:lpstr>
      <vt:lpstr>4.10</vt:lpstr>
      <vt:lpstr>4.13</vt:lpstr>
      <vt:lpstr>4.14</vt:lpstr>
      <vt:lpstr>4.15</vt:lpstr>
      <vt:lpstr>4.16</vt:lpstr>
      <vt:lpstr>4.17</vt:lpstr>
      <vt:lpstr>4.18</vt:lpstr>
      <vt:lpstr>4.19</vt:lpstr>
      <vt:lpstr>4.20</vt:lpstr>
      <vt:lpstr>4.22</vt:lpstr>
      <vt:lpstr>4.23</vt:lpstr>
      <vt:lpstr>4.24</vt:lpstr>
      <vt:lpstr>4.25</vt:lpstr>
      <vt:lpstr>4.26</vt:lpstr>
      <vt:lpstr>5.3</vt:lpstr>
      <vt:lpstr>5.4</vt:lpstr>
      <vt:lpstr>5.5</vt:lpstr>
      <vt:lpstr>5.6</vt:lpstr>
      <vt:lpstr>5.7</vt:lpstr>
      <vt:lpstr>5.8</vt:lpstr>
      <vt:lpstr>5.9</vt:lpstr>
      <vt:lpstr>6.2</vt:lpstr>
      <vt:lpstr>EU LIQ1</vt:lpstr>
      <vt:lpstr>9.1</vt:lpstr>
      <vt:lpstr>9.2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Elma Rún Friðriksdóttir</cp:lastModifiedBy>
  <dcterms:created xsi:type="dcterms:W3CDTF">2018-02-14T00:03:15Z</dcterms:created>
  <dcterms:modified xsi:type="dcterms:W3CDTF">2018-05-28T14:56:30Z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272952272</vt:i4>
  </property>
  <property fmtid="{D5CDD505-2E9C-101B-9397-08002B2CF9AE}" pid="3" name="_NewReviewCycle">
    <vt:lpwstr/>
  </property>
  <property fmtid="{D5CDD505-2E9C-101B-9397-08002B2CF9AE}" pid="4" name="_EmailSubject">
    <vt:lpwstr>Pillar 3 once again</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ies>
</file>